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ulici\Desktop\Attività Nazionale\Nuoto\"/>
    </mc:Choice>
  </mc:AlternateContent>
  <bookViews>
    <workbookView xWindow="0" yWindow="0" windowWidth="21285" windowHeight="2790"/>
  </bookViews>
  <sheets>
    <sheet name="Modulo Iscrizioni" sheetId="1" r:id="rId1"/>
  </sheets>
  <externalReferences>
    <externalReference r:id="rId2"/>
  </externalReferences>
  <definedNames>
    <definedName name="Anno">'Modulo Iscrizioni'!$X$5:$Y$5</definedName>
    <definedName name="_xlnm.Print_Area" localSheetId="0">'Modulo Iscrizioni'!$A$1:$AF$39</definedName>
    <definedName name="Categorie">'Modulo Iscrizioni'!$K$5:$W$5</definedName>
    <definedName name="Sesso">'Modulo Iscrizioni'!$Z$5:$AB$5</definedName>
    <definedName name="_xlnm.Print_Titles" localSheetId="0">'Modulo Iscrizioni'!$6:$10</definedName>
    <definedName name="x">'[1]Modulo Iscrizioni'!$K$5:$AA$5</definedName>
    <definedName name="Z_6B2EDE81_1AB8_45F7_BAC6_DB4F9F41BEC1_.wvu.PrintArea" localSheetId="0" hidden="1">'Modulo Iscrizioni'!$A$3:$AF$65</definedName>
  </definedNames>
  <calcPr calcId="152511"/>
  <customWorkbookViews>
    <customWorkbookView name="Ficr" guid="{6B2EDE81-1AB8-45F7-BAC6-DB4F9F41BEC1}" maximized="1" windowWidth="1436" windowHeight="728" activeSheetId="1"/>
  </customWorkbookViews>
</workbook>
</file>

<file path=xl/calcChain.xml><?xml version="1.0" encoding="utf-8"?>
<calcChain xmlns="http://schemas.openxmlformats.org/spreadsheetml/2006/main">
  <c r="AM167" i="1" l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3" i="1"/>
  <c r="AM12" i="1"/>
  <c r="AM11" i="1"/>
  <c r="AN2" i="1"/>
  <c r="AS14" i="1" s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2" i="1"/>
  <c r="AI11" i="1"/>
  <c r="AC9" i="1"/>
  <c r="AD9" i="1"/>
  <c r="AE9" i="1"/>
  <c r="AN11" i="1"/>
  <c r="F1" i="1" s="1"/>
  <c r="AN13" i="1"/>
  <c r="G1" i="1" s="1"/>
  <c r="G2" i="1" s="1"/>
  <c r="AJ11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N16" i="1"/>
  <c r="H3" i="1" s="1"/>
  <c r="H4" i="1" s="1"/>
  <c r="AK15" i="1"/>
  <c r="AK19" i="1"/>
  <c r="AL23" i="1"/>
  <c r="AN12" i="1"/>
  <c r="F3" i="1" s="1"/>
  <c r="AN14" i="1"/>
  <c r="G3" i="1" s="1"/>
  <c r="G4" i="1" s="1"/>
  <c r="AN18" i="1"/>
  <c r="I3" i="1" s="1"/>
  <c r="I4" i="1" s="1"/>
  <c r="AN20" i="1"/>
  <c r="J3" i="1" s="1"/>
  <c r="J4" i="1" s="1"/>
  <c r="AN19" i="1"/>
  <c r="J1" i="1" s="1"/>
  <c r="J2" i="1" s="1"/>
  <c r="AN17" i="1"/>
  <c r="I1" i="1" s="1"/>
  <c r="I2" i="1" s="1"/>
  <c r="AN15" i="1"/>
  <c r="H1" i="1" s="1"/>
  <c r="H2" i="1" s="1"/>
  <c r="A166" i="1"/>
  <c r="A167" i="1"/>
  <c r="AL165" i="1"/>
  <c r="AK165" i="1"/>
  <c r="AH165" i="1"/>
  <c r="A165" i="1"/>
  <c r="AL164" i="1"/>
  <c r="AK164" i="1"/>
  <c r="AH164" i="1"/>
  <c r="A164" i="1"/>
  <c r="AL163" i="1"/>
  <c r="AK163" i="1"/>
  <c r="AH163" i="1"/>
  <c r="A163" i="1"/>
  <c r="AL162" i="1"/>
  <c r="AK162" i="1"/>
  <c r="AH162" i="1"/>
  <c r="A162" i="1"/>
  <c r="AL161" i="1"/>
  <c r="AK161" i="1"/>
  <c r="AH161" i="1"/>
  <c r="A161" i="1"/>
  <c r="AL160" i="1"/>
  <c r="AK160" i="1"/>
  <c r="AH160" i="1"/>
  <c r="A160" i="1"/>
  <c r="AL159" i="1"/>
  <c r="AK159" i="1"/>
  <c r="AH159" i="1"/>
  <c r="A159" i="1"/>
  <c r="AL158" i="1"/>
  <c r="AK158" i="1"/>
  <c r="AH158" i="1"/>
  <c r="A158" i="1"/>
  <c r="AL157" i="1"/>
  <c r="AK157" i="1"/>
  <c r="AH157" i="1"/>
  <c r="A157" i="1"/>
  <c r="AL156" i="1"/>
  <c r="AK156" i="1"/>
  <c r="AH156" i="1"/>
  <c r="A156" i="1"/>
  <c r="AL155" i="1"/>
  <c r="AK155" i="1"/>
  <c r="AH155" i="1"/>
  <c r="A155" i="1"/>
  <c r="AL154" i="1"/>
  <c r="AK154" i="1"/>
  <c r="AH154" i="1"/>
  <c r="A154" i="1"/>
  <c r="AL153" i="1"/>
  <c r="AK153" i="1"/>
  <c r="AH153" i="1"/>
  <c r="A153" i="1"/>
  <c r="AL152" i="1"/>
  <c r="AK152" i="1"/>
  <c r="AH152" i="1"/>
  <c r="A152" i="1"/>
  <c r="AL151" i="1"/>
  <c r="AK151" i="1"/>
  <c r="AH151" i="1"/>
  <c r="A151" i="1"/>
  <c r="AL150" i="1"/>
  <c r="AK150" i="1"/>
  <c r="AH150" i="1"/>
  <c r="A150" i="1"/>
  <c r="AL149" i="1"/>
  <c r="AK149" i="1"/>
  <c r="AH149" i="1"/>
  <c r="A149" i="1"/>
  <c r="AL148" i="1"/>
  <c r="AK148" i="1"/>
  <c r="AH148" i="1"/>
  <c r="A148" i="1"/>
  <c r="AL147" i="1"/>
  <c r="AK147" i="1"/>
  <c r="AH147" i="1"/>
  <c r="A147" i="1"/>
  <c r="AL146" i="1"/>
  <c r="AK146" i="1"/>
  <c r="AH146" i="1"/>
  <c r="A146" i="1"/>
  <c r="AL145" i="1"/>
  <c r="AK145" i="1"/>
  <c r="AH145" i="1"/>
  <c r="A145" i="1"/>
  <c r="AL144" i="1"/>
  <c r="AK144" i="1"/>
  <c r="AH144" i="1"/>
  <c r="A144" i="1"/>
  <c r="AL143" i="1"/>
  <c r="AK143" i="1"/>
  <c r="AH143" i="1"/>
  <c r="A143" i="1"/>
  <c r="AL142" i="1"/>
  <c r="AK142" i="1"/>
  <c r="AH142" i="1"/>
  <c r="A142" i="1"/>
  <c r="AL141" i="1"/>
  <c r="AK141" i="1"/>
  <c r="AH141" i="1"/>
  <c r="A141" i="1"/>
  <c r="AL140" i="1"/>
  <c r="AK140" i="1"/>
  <c r="AH140" i="1"/>
  <c r="A140" i="1"/>
  <c r="AL139" i="1"/>
  <c r="AK139" i="1"/>
  <c r="AH139" i="1"/>
  <c r="A139" i="1"/>
  <c r="AL138" i="1"/>
  <c r="AK138" i="1"/>
  <c r="AH138" i="1"/>
  <c r="A138" i="1"/>
  <c r="AL137" i="1"/>
  <c r="AK137" i="1"/>
  <c r="AH137" i="1"/>
  <c r="A137" i="1"/>
  <c r="AL136" i="1"/>
  <c r="AK136" i="1"/>
  <c r="AH136" i="1"/>
  <c r="A136" i="1"/>
  <c r="AL135" i="1"/>
  <c r="AK135" i="1"/>
  <c r="AH135" i="1"/>
  <c r="A135" i="1"/>
  <c r="AL134" i="1"/>
  <c r="AK134" i="1"/>
  <c r="AH134" i="1"/>
  <c r="A134" i="1"/>
  <c r="AL133" i="1"/>
  <c r="AK133" i="1"/>
  <c r="AH133" i="1"/>
  <c r="A133" i="1"/>
  <c r="AL132" i="1"/>
  <c r="AK132" i="1"/>
  <c r="AH132" i="1"/>
  <c r="A132" i="1"/>
  <c r="AL131" i="1"/>
  <c r="AK131" i="1"/>
  <c r="AH131" i="1"/>
  <c r="A131" i="1"/>
  <c r="AL130" i="1"/>
  <c r="AK130" i="1"/>
  <c r="AH130" i="1"/>
  <c r="A130" i="1"/>
  <c r="AL129" i="1"/>
  <c r="AK129" i="1"/>
  <c r="AH129" i="1"/>
  <c r="A129" i="1"/>
  <c r="AL128" i="1"/>
  <c r="AK128" i="1"/>
  <c r="AH128" i="1"/>
  <c r="A128" i="1"/>
  <c r="AL127" i="1"/>
  <c r="AK127" i="1"/>
  <c r="AH127" i="1"/>
  <c r="A127" i="1"/>
  <c r="AL126" i="1"/>
  <c r="AK126" i="1"/>
  <c r="AH126" i="1"/>
  <c r="A126" i="1"/>
  <c r="AL125" i="1"/>
  <c r="AK125" i="1"/>
  <c r="AH125" i="1"/>
  <c r="A125" i="1"/>
  <c r="AL124" i="1"/>
  <c r="AK124" i="1"/>
  <c r="AH124" i="1"/>
  <c r="A124" i="1"/>
  <c r="AL123" i="1"/>
  <c r="AK123" i="1"/>
  <c r="AH123" i="1"/>
  <c r="A123" i="1"/>
  <c r="AL122" i="1"/>
  <c r="AK122" i="1"/>
  <c r="AH122" i="1"/>
  <c r="A122" i="1"/>
  <c r="AL121" i="1"/>
  <c r="AK121" i="1"/>
  <c r="AH121" i="1"/>
  <c r="A121" i="1"/>
  <c r="AL120" i="1"/>
  <c r="AK120" i="1"/>
  <c r="AH120" i="1"/>
  <c r="A120" i="1"/>
  <c r="AL119" i="1"/>
  <c r="AK119" i="1"/>
  <c r="AH119" i="1"/>
  <c r="A119" i="1"/>
  <c r="AL118" i="1"/>
  <c r="AK118" i="1"/>
  <c r="AH118" i="1"/>
  <c r="A118" i="1"/>
  <c r="AL117" i="1"/>
  <c r="AK117" i="1"/>
  <c r="AH117" i="1"/>
  <c r="A117" i="1"/>
  <c r="AL116" i="1"/>
  <c r="AK116" i="1"/>
  <c r="AH116" i="1"/>
  <c r="A116" i="1"/>
  <c r="AL115" i="1"/>
  <c r="AK115" i="1"/>
  <c r="AH115" i="1"/>
  <c r="A115" i="1"/>
  <c r="AL114" i="1"/>
  <c r="AK114" i="1"/>
  <c r="AH114" i="1"/>
  <c r="A114" i="1"/>
  <c r="AL113" i="1"/>
  <c r="AK113" i="1"/>
  <c r="AH113" i="1"/>
  <c r="A113" i="1"/>
  <c r="AL112" i="1"/>
  <c r="AK112" i="1"/>
  <c r="AH112" i="1"/>
  <c r="A112" i="1"/>
  <c r="AL111" i="1"/>
  <c r="AK111" i="1"/>
  <c r="AH111" i="1"/>
  <c r="A111" i="1"/>
  <c r="AL110" i="1"/>
  <c r="AK110" i="1"/>
  <c r="AH110" i="1"/>
  <c r="A110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66" i="1"/>
  <c r="AH167" i="1"/>
  <c r="AK55" i="1"/>
  <c r="AL55" i="1"/>
  <c r="AH55" i="1"/>
  <c r="AK57" i="1"/>
  <c r="AL57" i="1"/>
  <c r="AH57" i="1"/>
  <c r="AK59" i="1"/>
  <c r="AL59" i="1"/>
  <c r="AH59" i="1"/>
  <c r="AK69" i="1"/>
  <c r="AL69" i="1"/>
  <c r="AH69" i="1"/>
  <c r="AH77" i="1"/>
  <c r="AH79" i="1"/>
  <c r="AH81" i="1"/>
  <c r="AK167" i="1"/>
  <c r="AL167" i="1"/>
  <c r="AL166" i="1"/>
  <c r="AL108" i="1"/>
  <c r="AL106" i="1"/>
  <c r="AL104" i="1"/>
  <c r="AL102" i="1"/>
  <c r="AL100" i="1"/>
  <c r="AL98" i="1"/>
  <c r="AL96" i="1"/>
  <c r="AL94" i="1"/>
  <c r="AL92" i="1"/>
  <c r="AL90" i="1"/>
  <c r="AL88" i="1"/>
  <c r="AL86" i="1"/>
  <c r="AK86" i="1"/>
  <c r="AL84" i="1"/>
  <c r="AL82" i="1"/>
  <c r="AK82" i="1"/>
  <c r="AK166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5" i="1"/>
  <c r="AK84" i="1"/>
  <c r="AK83" i="1"/>
  <c r="AL81" i="1"/>
  <c r="AK80" i="1"/>
  <c r="AK79" i="1"/>
  <c r="AK78" i="1"/>
  <c r="AK77" i="1"/>
  <c r="AL76" i="1"/>
  <c r="AK75" i="1"/>
  <c r="AL74" i="1"/>
  <c r="AK73" i="1"/>
  <c r="AL72" i="1"/>
  <c r="AK71" i="1"/>
  <c r="AK70" i="1"/>
  <c r="AL68" i="1"/>
  <c r="AK67" i="1"/>
  <c r="AL66" i="1"/>
  <c r="AK65" i="1"/>
  <c r="AK64" i="1"/>
  <c r="AK63" i="1"/>
  <c r="AK62" i="1"/>
  <c r="AK61" i="1"/>
  <c r="AL60" i="1"/>
  <c r="AL58" i="1"/>
  <c r="AK56" i="1"/>
  <c r="AK54" i="1"/>
  <c r="AL53" i="1"/>
  <c r="AK52" i="1"/>
  <c r="AK51" i="1"/>
  <c r="AL51" i="1"/>
  <c r="AH51" i="1"/>
  <c r="AL50" i="1"/>
  <c r="AK49" i="1"/>
  <c r="AL48" i="1"/>
  <c r="AL47" i="1"/>
  <c r="AL46" i="1"/>
  <c r="AL45" i="1"/>
  <c r="AL44" i="1"/>
  <c r="AK43" i="1"/>
  <c r="AL42" i="1"/>
  <c r="AL41" i="1"/>
  <c r="AK40" i="1"/>
  <c r="AK39" i="1"/>
  <c r="AK38" i="1"/>
  <c r="AL37" i="1"/>
  <c r="AK36" i="1"/>
  <c r="AK35" i="1"/>
  <c r="AL34" i="1"/>
  <c r="AL33" i="1"/>
  <c r="AL32" i="1"/>
  <c r="AK31" i="1"/>
  <c r="AL30" i="1"/>
  <c r="AK29" i="1"/>
  <c r="AK28" i="1"/>
  <c r="AL27" i="1"/>
  <c r="AK26" i="1"/>
  <c r="AL25" i="1"/>
  <c r="AK24" i="1"/>
  <c r="AL24" i="1"/>
  <c r="AL22" i="1"/>
  <c r="AK21" i="1"/>
  <c r="AK20" i="1"/>
  <c r="AL18" i="1"/>
  <c r="AL17" i="1"/>
  <c r="AL16" i="1"/>
  <c r="AK13" i="1"/>
  <c r="AL12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82" i="1"/>
  <c r="A83" i="1"/>
  <c r="A84" i="1"/>
  <c r="A85" i="1"/>
  <c r="A86" i="1"/>
  <c r="A87" i="1"/>
  <c r="A88" i="1"/>
  <c r="A89" i="1"/>
  <c r="A11" i="1"/>
  <c r="AL91" i="1"/>
  <c r="AL93" i="1"/>
  <c r="AL95" i="1"/>
  <c r="AL97" i="1"/>
  <c r="AL99" i="1"/>
  <c r="AL101" i="1"/>
  <c r="AL103" i="1"/>
  <c r="AL105" i="1"/>
  <c r="AL107" i="1"/>
  <c r="AL109" i="1"/>
  <c r="AL73" i="1"/>
  <c r="AL75" i="1"/>
  <c r="AL83" i="1"/>
  <c r="AL85" i="1"/>
  <c r="AL87" i="1"/>
  <c r="AL89" i="1"/>
  <c r="AL67" i="1"/>
  <c r="AH67" i="1"/>
  <c r="AL77" i="1"/>
  <c r="AL61" i="1"/>
  <c r="AL65" i="1"/>
  <c r="AK68" i="1"/>
  <c r="AK44" i="1"/>
  <c r="AK53" i="1"/>
  <c r="AL49" i="1"/>
  <c r="AK81" i="1"/>
  <c r="AL79" i="1"/>
  <c r="AL71" i="1"/>
  <c r="AK37" i="1"/>
  <c r="AK66" i="1"/>
  <c r="AK18" i="1"/>
  <c r="AK25" i="1"/>
  <c r="AH25" i="1"/>
  <c r="AK74" i="1"/>
  <c r="AK48" i="1"/>
  <c r="AL40" i="1"/>
  <c r="AL63" i="1"/>
  <c r="AK58" i="1"/>
  <c r="AH58" i="1"/>
  <c r="AH53" i="1"/>
  <c r="AH49" i="1"/>
  <c r="AH65" i="1"/>
  <c r="AH73" i="1"/>
  <c r="AH61" i="1"/>
  <c r="AH48" i="1"/>
  <c r="AH71" i="1"/>
  <c r="AH75" i="1"/>
  <c r="AH66" i="1"/>
  <c r="AH44" i="1"/>
  <c r="AH63" i="1"/>
  <c r="AH40" i="1"/>
  <c r="AH74" i="1"/>
  <c r="AL20" i="1"/>
  <c r="AL29" i="1"/>
  <c r="AH29" i="1"/>
  <c r="AL70" i="1"/>
  <c r="AH70" i="1"/>
  <c r="AH68" i="1"/>
  <c r="AL64" i="1"/>
  <c r="AH64" i="1"/>
  <c r="AH37" i="1"/>
  <c r="AK50" i="1"/>
  <c r="AH50" i="1"/>
  <c r="AK27" i="1"/>
  <c r="AH27" i="1"/>
  <c r="AL78" i="1"/>
  <c r="AH78" i="1"/>
  <c r="AK76" i="1"/>
  <c r="AH76" i="1"/>
  <c r="AL62" i="1"/>
  <c r="AH62" i="1"/>
  <c r="AL13" i="1"/>
  <c r="AK16" i="1"/>
  <c r="AK22" i="1"/>
  <c r="AL26" i="1"/>
  <c r="AH26" i="1"/>
  <c r="AL31" i="1"/>
  <c r="AH31" i="1"/>
  <c r="AK33" i="1"/>
  <c r="AH33" i="1"/>
  <c r="AL35" i="1"/>
  <c r="AH35" i="1"/>
  <c r="AL39" i="1"/>
  <c r="AH39" i="1"/>
  <c r="AK41" i="1"/>
  <c r="AH41" i="1"/>
  <c r="AL43" i="1"/>
  <c r="AH43" i="1"/>
  <c r="AK45" i="1"/>
  <c r="AH45" i="1"/>
  <c r="AK47" i="1"/>
  <c r="AH47" i="1"/>
  <c r="AL54" i="1"/>
  <c r="AH54" i="1"/>
  <c r="AK60" i="1"/>
  <c r="AH60" i="1"/>
  <c r="AL80" i="1"/>
  <c r="AH80" i="1"/>
  <c r="AK30" i="1"/>
  <c r="AH30" i="1"/>
  <c r="AL21" i="1"/>
  <c r="AK72" i="1"/>
  <c r="AH72" i="1"/>
  <c r="AK46" i="1"/>
  <c r="AH46" i="1"/>
  <c r="AL28" i="1"/>
  <c r="AH28" i="1"/>
  <c r="AK32" i="1"/>
  <c r="AH32" i="1"/>
  <c r="AK42" i="1"/>
  <c r="AH42" i="1"/>
  <c r="AL56" i="1"/>
  <c r="AH56" i="1"/>
  <c r="AK34" i="1"/>
  <c r="AH34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K12" i="1"/>
  <c r="AK17" i="1"/>
  <c r="AL36" i="1"/>
  <c r="AH36" i="1"/>
  <c r="AL38" i="1"/>
  <c r="AH38" i="1"/>
  <c r="AL52" i="1"/>
  <c r="AH52" i="1"/>
  <c r="AH17" i="1"/>
  <c r="AH21" i="1"/>
  <c r="AH13" i="1"/>
  <c r="AH16" i="1"/>
  <c r="AH22" i="1"/>
  <c r="AH24" i="1"/>
  <c r="AH20" i="1"/>
  <c r="AH12" i="1"/>
  <c r="AH18" i="1"/>
  <c r="AL19" i="1"/>
  <c r="AH19" i="1"/>
  <c r="AK23" i="1"/>
  <c r="AL15" i="1"/>
  <c r="AH15" i="1"/>
  <c r="AH23" i="1"/>
  <c r="AL11" i="1"/>
  <c r="AH11" i="1"/>
  <c r="AL14" i="1"/>
  <c r="AK14" i="1"/>
  <c r="AH14" i="1"/>
  <c r="AM14" i="1"/>
  <c r="AS38" i="1" l="1"/>
  <c r="AS28" i="1"/>
  <c r="AS34" i="1"/>
  <c r="AS45" i="1"/>
  <c r="AS21" i="1"/>
  <c r="AS12" i="1"/>
  <c r="F4" i="1"/>
  <c r="V7" i="1"/>
  <c r="AS23" i="1"/>
  <c r="AR45" i="1"/>
  <c r="AS36" i="1"/>
  <c r="AR44" i="1"/>
  <c r="AR48" i="1"/>
  <c r="AR35" i="1"/>
  <c r="AR19" i="1"/>
  <c r="AS27" i="1"/>
  <c r="AR16" i="1"/>
  <c r="AR25" i="1"/>
  <c r="AR24" i="1"/>
  <c r="AS24" i="1"/>
  <c r="AR26" i="1"/>
  <c r="AR23" i="1"/>
  <c r="AS29" i="1"/>
  <c r="AS20" i="1"/>
  <c r="AR17" i="1"/>
  <c r="AR18" i="1"/>
  <c r="AS43" i="1"/>
  <c r="AS25" i="1"/>
  <c r="AS39" i="1"/>
  <c r="AS19" i="1"/>
  <c r="AS17" i="1"/>
  <c r="AS22" i="1"/>
  <c r="AR41" i="1"/>
  <c r="AR20" i="1"/>
  <c r="AS18" i="1"/>
  <c r="AS35" i="1"/>
  <c r="AR32" i="1"/>
  <c r="AR13" i="1"/>
  <c r="AS32" i="1"/>
  <c r="F2" i="1"/>
  <c r="A9" i="1"/>
  <c r="AR29" i="1"/>
  <c r="AR39" i="1"/>
  <c r="AR11" i="1"/>
  <c r="AS11" i="1"/>
  <c r="AS13" i="1"/>
  <c r="AR27" i="1"/>
  <c r="AR38" i="1"/>
  <c r="AS31" i="1"/>
  <c r="AS33" i="1"/>
  <c r="AS48" i="1"/>
  <c r="AR47" i="1"/>
  <c r="AR36" i="1"/>
  <c r="AS42" i="1"/>
  <c r="AR12" i="1"/>
  <c r="AR15" i="1"/>
  <c r="AR28" i="1"/>
  <c r="AR34" i="1"/>
  <c r="AR42" i="1"/>
  <c r="AS16" i="1"/>
  <c r="AS44" i="1"/>
  <c r="AR37" i="1"/>
  <c r="AS41" i="1"/>
  <c r="AS40" i="1"/>
  <c r="AS30" i="1"/>
  <c r="AR43" i="1"/>
  <c r="AR21" i="1"/>
  <c r="AR31" i="1"/>
  <c r="AR46" i="1"/>
  <c r="AR22" i="1"/>
  <c r="AS26" i="1"/>
  <c r="AR14" i="1"/>
  <c r="AS37" i="1"/>
  <c r="AR40" i="1"/>
  <c r="AR30" i="1"/>
  <c r="AR33" i="1"/>
  <c r="AS46" i="1"/>
  <c r="AS47" i="1"/>
  <c r="AS15" i="1"/>
</calcChain>
</file>

<file path=xl/comments1.xml><?xml version="1.0" encoding="utf-8"?>
<comments xmlns="http://schemas.openxmlformats.org/spreadsheetml/2006/main">
  <authors>
    <author>Windows XP</author>
    <author>Cristian Roberti</author>
  </authors>
  <commentList>
    <comment ref="H5" authorId="0" shapeId="0">
      <text>
        <r>
          <rPr>
            <b/>
            <sz val="8"/>
            <color indexed="81"/>
            <rFont val="Tahoma"/>
            <family val="2"/>
          </rPr>
          <t>Inserire mese della Manifestazione in cifre</t>
        </r>
      </text>
    </comment>
    <comment ref="A6" authorId="1" shapeId="0">
      <text>
        <r>
          <rPr>
            <b/>
            <sz val="9"/>
            <color indexed="81"/>
            <rFont val="Tahoma"/>
            <family val="2"/>
          </rPr>
          <t>SEGNALA EVENTUALI INCONGRUENZE TRA CATEGORIA E ANNO DEGLI ATLETI INSERITI</t>
        </r>
      </text>
    </comment>
    <comment ref="E7" authorId="0" shapeId="0">
      <text>
        <r>
          <rPr>
            <b/>
            <sz val="10"/>
            <color indexed="81"/>
            <rFont val="Tahoma"/>
            <family val="2"/>
          </rPr>
          <t>SOLO parte
ALFABETICA</t>
        </r>
      </text>
    </comment>
    <comment ref="F7" authorId="0" shapeId="0">
      <text>
        <r>
          <rPr>
            <b/>
            <sz val="10"/>
            <color indexed="81"/>
            <rFont val="Tahoma"/>
            <family val="2"/>
          </rPr>
          <t>solo parte NUMERICA</t>
        </r>
      </text>
    </comment>
  </commentList>
</comments>
</file>

<file path=xl/sharedStrings.xml><?xml version="1.0" encoding="utf-8"?>
<sst xmlns="http://schemas.openxmlformats.org/spreadsheetml/2006/main" count="113" uniqueCount="108">
  <si>
    <t>CODICE</t>
  </si>
  <si>
    <t>COGNOME</t>
  </si>
  <si>
    <t>NOME</t>
  </si>
  <si>
    <t>SESSO</t>
  </si>
  <si>
    <t>ANNO</t>
  </si>
  <si>
    <t>50SL</t>
  </si>
  <si>
    <t>100SL</t>
  </si>
  <si>
    <t>200SL</t>
  </si>
  <si>
    <t>50DO</t>
  </si>
  <si>
    <t>100DO</t>
  </si>
  <si>
    <t>50RA</t>
  </si>
  <si>
    <t>100RA</t>
  </si>
  <si>
    <t>50FA</t>
  </si>
  <si>
    <t>100FA</t>
  </si>
  <si>
    <t>200MX</t>
  </si>
  <si>
    <t>GARE</t>
  </si>
  <si>
    <t>PER</t>
  </si>
  <si>
    <t>ATLETA</t>
  </si>
  <si>
    <t>TOTALE</t>
  </si>
  <si>
    <t>CAT</t>
  </si>
  <si>
    <t>N°</t>
  </si>
  <si>
    <t>200FA</t>
  </si>
  <si>
    <t>↓ ↓ ↓ ↓ ↓</t>
  </si>
  <si>
    <t>Nome Società</t>
  </si>
  <si>
    <t>Codice Società</t>
  </si>
  <si>
    <t>NAZ</t>
  </si>
  <si>
    <t>100MX</t>
  </si>
  <si>
    <t>400SL</t>
  </si>
  <si>
    <t>800SL</t>
  </si>
  <si>
    <t>1500SL</t>
  </si>
  <si>
    <t>200DO</t>
  </si>
  <si>
    <t>200RA</t>
  </si>
  <si>
    <t>400MX</t>
  </si>
  <si>
    <t>F</t>
  </si>
  <si>
    <t>M</t>
  </si>
  <si>
    <t>tutte le altre categorie</t>
  </si>
  <si>
    <t>Fuori gara</t>
  </si>
  <si>
    <t>↓ ↓ ↓</t>
  </si>
  <si>
    <t>ECF</t>
  </si>
  <si>
    <t>EBF</t>
  </si>
  <si>
    <t>EAF</t>
  </si>
  <si>
    <t>RAF</t>
  </si>
  <si>
    <t>JUF</t>
  </si>
  <si>
    <t>CAF</t>
  </si>
  <si>
    <t>ASF</t>
  </si>
  <si>
    <t>ECM</t>
  </si>
  <si>
    <t>EBM</t>
  </si>
  <si>
    <t>EAM</t>
  </si>
  <si>
    <t>RAM</t>
  </si>
  <si>
    <t>JUM</t>
  </si>
  <si>
    <t>CAM</t>
  </si>
  <si>
    <t>ASM</t>
  </si>
  <si>
    <t>25F</t>
  </si>
  <si>
    <t>30F</t>
  </si>
  <si>
    <t>35F</t>
  </si>
  <si>
    <t>40F</t>
  </si>
  <si>
    <t>45F</t>
  </si>
  <si>
    <t>50F</t>
  </si>
  <si>
    <t>55F</t>
  </si>
  <si>
    <t>55M</t>
  </si>
  <si>
    <t>60M</t>
  </si>
  <si>
    <t>65M</t>
  </si>
  <si>
    <t>70M</t>
  </si>
  <si>
    <t>75M</t>
  </si>
  <si>
    <t>80M</t>
  </si>
  <si>
    <t>85M</t>
  </si>
  <si>
    <t>90M</t>
  </si>
  <si>
    <t>95M</t>
  </si>
  <si>
    <t>ERRORE ABBINATA CATEGORIA ANNO</t>
  </si>
  <si>
    <t>AAF</t>
  </si>
  <si>
    <t>AAM</t>
  </si>
  <si>
    <t>N° massimo di gare per</t>
  </si>
  <si>
    <t>NON MODIFICARE NE CANCELLARE QUESTE CELLE</t>
  </si>
  <si>
    <t xml:space="preserve"> ↓ ↓ ↓ ↓ ↓ ↓ ↓ ↓  ↓ ↓ ↓ ↓ ↓ ↓ ↓ ↓ </t>
  </si>
  <si>
    <t xml:space="preserve">↓ ↓ ↓ ↓ ↓ ↓ ↓  ↓ ↓ ↓ ↓↓ ↓ ↓ ↓ </t>
  </si>
  <si>
    <t>NASCONDERE QUESTE COLONNE PRIMA DI CONSEGNARE IL FILE ALL'ORGANIZZATORE</t>
  </si>
  <si>
    <t>NON MODIFICARE NE CANCELLARE</t>
  </si>
  <si>
    <t>Atleta</t>
  </si>
  <si>
    <t>Eta'</t>
  </si>
  <si>
    <t>Verifica</t>
  </si>
  <si>
    <t>Cat \ Anno</t>
  </si>
  <si>
    <t>N° gare</t>
  </si>
  <si>
    <t>per atleta</t>
  </si>
  <si>
    <t>Anni / Categoria  atleta</t>
  </si>
  <si>
    <t>Categoria</t>
  </si>
  <si>
    <t>da</t>
  </si>
  <si>
    <t>a</t>
  </si>
  <si>
    <t>Codice</t>
  </si>
  <si>
    <t>Età \ Categorie</t>
  </si>
  <si>
    <t>Anno - Categorie</t>
  </si>
  <si>
    <t>Tabella categorie per controlli</t>
  </si>
  <si>
    <t>CA  --&gt;
TE  --&gt;
GO --&gt;
RIE --&gt;</t>
  </si>
  <si>
    <t>SEF</t>
  </si>
  <si>
    <t>SEM</t>
  </si>
  <si>
    <t xml:space="preserve"> ↓ ↓ ↓ ↓ ↓ ↓ ↓</t>
  </si>
  <si>
    <t>↓ ↓ ↓ ↓ ↓ ↓ ↓ ↓ ↓ ↓ ↓ ↓ ↓ ↓ ↓ ↓</t>
  </si>
  <si>
    <t>Conteggio CATEGORIE concorrenti</t>
  </si>
  <si>
    <t>4x50SL</t>
  </si>
  <si>
    <t>4x100SL</t>
  </si>
  <si>
    <t>4x100MX</t>
  </si>
  <si>
    <t>Totale atleti Gara</t>
  </si>
  <si>
    <r>
      <rPr>
        <b/>
        <sz val="10"/>
        <color indexed="10"/>
        <rFont val="Arial"/>
        <family val="2"/>
      </rPr>
      <t>MODIFICARE SOLO SE NECESSARIO</t>
    </r>
    <r>
      <rPr>
        <sz val="10"/>
        <rFont val="Arial"/>
        <family val="2"/>
      </rPr>
      <t xml:space="preserve">
DA "</t>
    </r>
    <r>
      <rPr>
        <b/>
        <sz val="14"/>
        <color indexed="10"/>
        <rFont val="Arial"/>
        <family val="2"/>
      </rPr>
      <t>AV11</t>
    </r>
    <r>
      <rPr>
        <sz val="10"/>
        <rFont val="Arial"/>
        <family val="2"/>
      </rPr>
      <t>" A "</t>
    </r>
    <r>
      <rPr>
        <b/>
        <sz val="14"/>
        <color indexed="10"/>
        <rFont val="Arial"/>
        <family val="2"/>
      </rPr>
      <t>AX62</t>
    </r>
    <r>
      <rPr>
        <sz val="10"/>
        <rFont val="Arial"/>
        <family val="2"/>
      </rPr>
      <t>"</t>
    </r>
  </si>
  <si>
    <t>Anno di riferimento - NON MODIFICARE --&gt;</t>
  </si>
  <si>
    <t>AA</t>
  </si>
  <si>
    <t>ASSOLUTI -&gt; Federazione Sport Sordi Italia</t>
  </si>
  <si>
    <t>Nome e Tel. Accompagnatore</t>
  </si>
  <si>
    <t>Vasca 50mt</t>
  </si>
  <si>
    <t>Inviare entro il 28/06/2015: sport@piscinamacerata.it e tesseramento@fssi.it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</si>
</sst>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#\'00\&quot;00"/>
  </numFmts>
  <fonts count="29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sz val="12"/>
      <color indexed="62"/>
      <name val="Arial"/>
      <family val="2"/>
    </font>
    <font>
      <sz val="8"/>
      <color indexed="56"/>
      <name val="Arial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0"/>
      <color indexed="81"/>
      <name val="Tahoma"/>
      <family val="2"/>
    </font>
    <font>
      <sz val="10"/>
      <color indexed="10"/>
      <name val="Arial"/>
      <family val="2"/>
    </font>
    <font>
      <sz val="11"/>
      <color indexed="56"/>
      <name val="Arial"/>
      <family val="2"/>
    </font>
    <font>
      <b/>
      <sz val="9"/>
      <color indexed="9"/>
      <name val="Arial"/>
      <family val="2"/>
    </font>
    <font>
      <b/>
      <sz val="10"/>
      <color indexed="36"/>
      <name val="Arial"/>
      <family val="2"/>
    </font>
    <font>
      <b/>
      <sz val="10"/>
      <color indexed="56"/>
      <name val="Arial"/>
      <family val="2"/>
    </font>
    <font>
      <b/>
      <sz val="10"/>
      <color indexed="13"/>
      <name val="Arial"/>
      <family val="2"/>
    </font>
    <font>
      <b/>
      <sz val="8"/>
      <color indexed="81"/>
      <name val="Tahoma"/>
      <family val="2"/>
    </font>
    <font>
      <b/>
      <sz val="9"/>
      <color indexed="10"/>
      <name val="Arial"/>
      <family val="2"/>
    </font>
    <font>
      <b/>
      <sz val="10"/>
      <color rgb="FFFFC000"/>
      <name val="Arial"/>
      <family val="2"/>
    </font>
    <font>
      <sz val="9"/>
      <color rgb="FF99CCFF"/>
      <name val="Arial"/>
      <family val="2"/>
    </font>
    <font>
      <b/>
      <sz val="9"/>
      <color rgb="FF99CC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5"/>
        <bgColor indexed="64"/>
      </patternFill>
    </fill>
  </fills>
  <borders count="65">
    <border>
      <left/>
      <right/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ck">
        <color indexed="62"/>
      </right>
      <top/>
      <bottom/>
      <diagonal/>
    </border>
    <border>
      <left/>
      <right/>
      <top/>
      <bottom style="thin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dashDotDot">
        <color indexed="62"/>
      </top>
      <bottom style="thin">
        <color indexed="64"/>
      </bottom>
      <diagonal/>
    </border>
    <border>
      <left style="thin">
        <color indexed="62"/>
      </left>
      <right style="dashed">
        <color indexed="62"/>
      </right>
      <top style="thin">
        <color indexed="62"/>
      </top>
      <bottom style="thin">
        <color indexed="62"/>
      </bottom>
      <diagonal/>
    </border>
    <border>
      <left style="dashed">
        <color indexed="62"/>
      </left>
      <right style="dashed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ck">
        <color indexed="62"/>
      </right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2"/>
      </right>
      <top/>
      <bottom/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thin">
        <color indexed="56"/>
      </left>
      <right/>
      <top style="thick">
        <color indexed="56"/>
      </top>
      <bottom/>
      <diagonal/>
    </border>
    <border>
      <left/>
      <right/>
      <top style="thick">
        <color indexed="56"/>
      </top>
      <bottom/>
      <diagonal/>
    </border>
    <border>
      <left/>
      <right style="thin">
        <color indexed="56"/>
      </right>
      <top style="thick">
        <color indexed="56"/>
      </top>
      <bottom/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/>
      <bottom/>
      <diagonal/>
    </border>
    <border>
      <left style="thin">
        <color indexed="5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56"/>
      </right>
      <top style="thin">
        <color indexed="64"/>
      </top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62"/>
      </left>
      <right/>
      <top/>
      <bottom/>
      <diagonal/>
    </border>
    <border>
      <left style="dotted">
        <color indexed="62"/>
      </left>
      <right style="dotted">
        <color indexed="62"/>
      </right>
      <top style="thin">
        <color indexed="62"/>
      </top>
      <bottom style="thin">
        <color indexed="62"/>
      </bottom>
      <diagonal/>
    </border>
    <border>
      <left style="dashed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56"/>
      </top>
      <bottom/>
      <diagonal/>
    </border>
    <border>
      <left style="dashed">
        <color indexed="56"/>
      </left>
      <right/>
      <top/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ck">
        <color indexed="56"/>
      </left>
      <right style="thin">
        <color indexed="56"/>
      </right>
      <top style="thick">
        <color indexed="56"/>
      </top>
      <bottom/>
      <diagonal/>
    </border>
    <border>
      <left style="thin">
        <color indexed="56"/>
      </left>
      <right style="dashed">
        <color indexed="56"/>
      </right>
      <top style="thick">
        <color indexed="56"/>
      </top>
      <bottom/>
      <diagonal/>
    </border>
    <border>
      <left style="thick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dashed">
        <color indexed="56"/>
      </right>
      <top/>
      <bottom/>
      <diagonal/>
    </border>
    <border>
      <left style="thick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dashed">
        <color indexed="56"/>
      </right>
      <top/>
      <bottom style="thin">
        <color indexed="56"/>
      </bottom>
      <diagonal/>
    </border>
    <border>
      <left style="thick">
        <color indexed="62"/>
      </left>
      <right/>
      <top style="thin">
        <color indexed="64"/>
      </top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  <border>
      <left style="dashed">
        <color indexed="56"/>
      </left>
      <right/>
      <top style="thick">
        <color indexed="56"/>
      </top>
      <bottom/>
      <diagonal/>
    </border>
    <border>
      <left style="dashed">
        <color indexed="56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56"/>
      </right>
      <top style="thick">
        <color indexed="56"/>
      </top>
      <bottom/>
      <diagonal/>
    </border>
    <border>
      <left/>
      <right style="thick">
        <color indexed="56"/>
      </right>
      <top/>
      <bottom/>
      <diagonal/>
    </border>
    <border>
      <left/>
      <right style="thick">
        <color indexed="56"/>
      </right>
      <top/>
      <bottom style="thin">
        <color indexed="5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80">
    <xf numFmtId="0" fontId="0" fillId="0" borderId="0" xfId="0"/>
    <xf numFmtId="0" fontId="0" fillId="2" borderId="1" xfId="0" applyFill="1" applyBorder="1" applyProtection="1"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3" xfId="0" applyFont="1" applyFill="1" applyBorder="1" applyAlignment="1" applyProtection="1">
      <alignment horizontal="center"/>
      <protection hidden="1"/>
    </xf>
    <xf numFmtId="164" fontId="11" fillId="2" borderId="3" xfId="0" applyNumberFormat="1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 applyProtection="1">
      <alignment horizontal="right" vertical="center"/>
      <protection hidden="1"/>
    </xf>
    <xf numFmtId="0" fontId="13" fillId="2" borderId="5" xfId="0" applyFont="1" applyFill="1" applyBorder="1" applyAlignment="1" applyProtection="1">
      <alignment horizontal="center" vertical="justify" wrapText="1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164" fontId="10" fillId="2" borderId="3" xfId="0" applyNumberFormat="1" applyFont="1" applyFill="1" applyBorder="1" applyAlignment="1" applyProtection="1">
      <alignment horizontal="left" vertical="center"/>
      <protection hidden="1"/>
    </xf>
    <xf numFmtId="164" fontId="11" fillId="2" borderId="7" xfId="0" applyNumberFormat="1" applyFont="1" applyFill="1" applyBorder="1" applyAlignment="1" applyProtection="1">
      <alignment horizontal="center" vertical="center"/>
      <protection hidden="1"/>
    </xf>
    <xf numFmtId="1" fontId="11" fillId="2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5" xfId="0" applyBorder="1" applyProtection="1"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9" xfId="0" applyBorder="1" applyProtection="1">
      <protection hidden="1"/>
    </xf>
    <xf numFmtId="0" fontId="18" fillId="3" borderId="0" xfId="0" applyFont="1" applyFill="1" applyProtection="1">
      <protection hidden="1"/>
    </xf>
    <xf numFmtId="0" fontId="0" fillId="0" borderId="0" xfId="0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left"/>
      <protection hidden="1"/>
    </xf>
    <xf numFmtId="164" fontId="4" fillId="0" borderId="0" xfId="0" applyNumberFormat="1" applyFont="1" applyBorder="1" applyAlignment="1" applyProtection="1">
      <alignment horizontal="center"/>
      <protection hidden="1"/>
    </xf>
    <xf numFmtId="49" fontId="6" fillId="0" borderId="12" xfId="0" applyNumberFormat="1" applyFont="1" applyFill="1" applyBorder="1" applyAlignment="1" applyProtection="1">
      <alignment horizontal="right" vertical="center"/>
      <protection locked="0" hidden="1"/>
    </xf>
    <xf numFmtId="49" fontId="8" fillId="0" borderId="13" xfId="0" applyNumberFormat="1" applyFont="1" applyBorder="1" applyAlignment="1" applyProtection="1">
      <alignment horizontal="left" vertical="center"/>
      <protection locked="0" hidden="1"/>
    </xf>
    <xf numFmtId="1" fontId="8" fillId="0" borderId="14" xfId="0" applyNumberFormat="1" applyFont="1" applyBorder="1" applyAlignment="1" applyProtection="1">
      <alignment horizontal="left" vertical="center"/>
      <protection locked="0" hidden="1"/>
    </xf>
    <xf numFmtId="49" fontId="8" fillId="0" borderId="14" xfId="0" applyNumberFormat="1" applyFont="1" applyBorder="1" applyAlignment="1" applyProtection="1">
      <alignment horizontal="left" vertical="center"/>
      <protection locked="0" hidden="1"/>
    </xf>
    <xf numFmtId="49" fontId="8" fillId="0" borderId="14" xfId="0" applyNumberFormat="1" applyFont="1" applyBorder="1" applyAlignment="1" applyProtection="1">
      <alignment horizontal="center" vertical="center"/>
      <protection locked="0" hidden="1"/>
    </xf>
    <xf numFmtId="1" fontId="8" fillId="0" borderId="14" xfId="0" applyNumberFormat="1" applyFont="1" applyBorder="1" applyAlignment="1" applyProtection="1">
      <alignment horizontal="center" vertical="center"/>
      <protection locked="0" hidden="1"/>
    </xf>
    <xf numFmtId="164" fontId="4" fillId="0" borderId="14" xfId="0" applyNumberFormat="1" applyFont="1" applyBorder="1" applyAlignment="1" applyProtection="1">
      <alignment vertical="center"/>
      <protection locked="0" hidden="1"/>
    </xf>
    <xf numFmtId="49" fontId="8" fillId="3" borderId="13" xfId="0" applyNumberFormat="1" applyFont="1" applyFill="1" applyBorder="1" applyAlignment="1" applyProtection="1">
      <alignment horizontal="left" vertical="center"/>
      <protection locked="0" hidden="1"/>
    </xf>
    <xf numFmtId="1" fontId="8" fillId="3" borderId="14" xfId="0" applyNumberFormat="1" applyFont="1" applyFill="1" applyBorder="1" applyAlignment="1" applyProtection="1">
      <alignment horizontal="left" vertical="center"/>
      <protection locked="0" hidden="1"/>
    </xf>
    <xf numFmtId="49" fontId="8" fillId="3" borderId="14" xfId="0" applyNumberFormat="1" applyFont="1" applyFill="1" applyBorder="1" applyAlignment="1" applyProtection="1">
      <alignment horizontal="left" vertical="center"/>
      <protection locked="0" hidden="1"/>
    </xf>
    <xf numFmtId="49" fontId="8" fillId="3" borderId="14" xfId="0" applyNumberFormat="1" applyFont="1" applyFill="1" applyBorder="1" applyAlignment="1" applyProtection="1">
      <alignment horizontal="center" vertical="center"/>
      <protection locked="0" hidden="1"/>
    </xf>
    <xf numFmtId="1" fontId="8" fillId="3" borderId="14" xfId="0" applyNumberFormat="1" applyFont="1" applyFill="1" applyBorder="1" applyAlignment="1" applyProtection="1">
      <alignment horizontal="center" vertical="center"/>
      <protection locked="0" hidden="1"/>
    </xf>
    <xf numFmtId="164" fontId="4" fillId="3" borderId="14" xfId="0" applyNumberFormat="1" applyFont="1" applyFill="1" applyBorder="1" applyAlignment="1" applyProtection="1">
      <alignment vertical="center"/>
      <protection locked="0" hidden="1"/>
    </xf>
    <xf numFmtId="0" fontId="6" fillId="2" borderId="3" xfId="0" applyNumberFormat="1" applyFont="1" applyFill="1" applyBorder="1" applyAlignment="1" applyProtection="1">
      <alignment horizontal="center" vertical="center"/>
      <protection hidden="1"/>
    </xf>
    <xf numFmtId="0" fontId="6" fillId="2" borderId="15" xfId="0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8" fillId="3" borderId="17" xfId="0" applyFont="1" applyFill="1" applyBorder="1" applyAlignment="1" applyProtection="1">
      <alignment horizont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21" xfId="0" applyFont="1" applyFill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9" xfId="0" applyFill="1" applyBorder="1" applyAlignment="1" applyProtection="1">
      <alignment horizontal="center"/>
      <protection hidden="1"/>
    </xf>
    <xf numFmtId="0" fontId="10" fillId="2" borderId="24" xfId="0" applyFont="1" applyFill="1" applyBorder="1" applyAlignment="1" applyProtection="1">
      <alignment horizontal="right" vertical="center"/>
      <protection hidden="1"/>
    </xf>
    <xf numFmtId="0" fontId="3" fillId="3" borderId="25" xfId="0" applyFont="1" applyFill="1" applyBorder="1" applyAlignment="1" applyProtection="1">
      <alignment horizontal="center" vertical="center" wrapText="1"/>
      <protection hidden="1"/>
    </xf>
    <xf numFmtId="0" fontId="2" fillId="3" borderId="26" xfId="0" applyFont="1" applyFill="1" applyBorder="1" applyAlignment="1" applyProtection="1">
      <alignment horizontal="center" vertical="top" wrapText="1"/>
      <protection hidden="1"/>
    </xf>
    <xf numFmtId="0" fontId="3" fillId="3" borderId="26" xfId="0" applyFont="1" applyFill="1" applyBorder="1" applyAlignment="1" applyProtection="1">
      <alignment horizontal="center" vertical="top" wrapText="1"/>
      <protection hidden="1"/>
    </xf>
    <xf numFmtId="0" fontId="2" fillId="5" borderId="26" xfId="0" applyFont="1" applyFill="1" applyBorder="1" applyAlignment="1" applyProtection="1">
      <alignment horizontal="center" vertical="top" wrapText="1"/>
      <protection hidden="1"/>
    </xf>
    <xf numFmtId="0" fontId="2" fillId="3" borderId="27" xfId="0" applyFont="1" applyFill="1" applyBorder="1" applyAlignment="1" applyProtection="1">
      <alignment horizontal="center" vertical="top" wrapText="1"/>
      <protection hidden="1"/>
    </xf>
    <xf numFmtId="0" fontId="2" fillId="6" borderId="26" xfId="0" applyFont="1" applyFill="1" applyBorder="1" applyAlignment="1" applyProtection="1">
      <alignment horizontal="center" vertical="top" wrapText="1"/>
      <protection hidden="1"/>
    </xf>
    <xf numFmtId="0" fontId="2" fillId="4" borderId="26" xfId="0" applyFont="1" applyFill="1" applyBorder="1" applyAlignment="1" applyProtection="1">
      <alignment horizontal="center" vertical="top" wrapText="1"/>
      <protection hidden="1"/>
    </xf>
    <xf numFmtId="0" fontId="2" fillId="7" borderId="26" xfId="0" applyFont="1" applyFill="1" applyBorder="1" applyAlignment="1" applyProtection="1">
      <alignment horizontal="center" vertical="top" wrapText="1"/>
      <protection hidden="1"/>
    </xf>
    <xf numFmtId="0" fontId="19" fillId="0" borderId="28" xfId="0" applyFont="1" applyBorder="1" applyAlignment="1" applyProtection="1">
      <alignment horizontal="center" vertical="center"/>
      <protection hidden="1"/>
    </xf>
    <xf numFmtId="0" fontId="19" fillId="0" borderId="29" xfId="0" applyFont="1" applyBorder="1" applyAlignment="1" applyProtection="1">
      <alignment horizontal="center" vertical="center"/>
      <protection hidden="1"/>
    </xf>
    <xf numFmtId="0" fontId="19" fillId="0" borderId="30" xfId="0" applyFont="1" applyBorder="1" applyAlignment="1" applyProtection="1">
      <alignment horizontal="center" vertical="center"/>
      <protection hidden="1"/>
    </xf>
    <xf numFmtId="0" fontId="19" fillId="0" borderId="31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9" fillId="0" borderId="32" xfId="0" applyFont="1" applyBorder="1" applyAlignment="1" applyProtection="1">
      <alignment horizontal="center" vertical="center"/>
      <protection hidden="1"/>
    </xf>
    <xf numFmtId="0" fontId="19" fillId="0" borderId="33" xfId="0" applyFont="1" applyBorder="1" applyAlignment="1" applyProtection="1">
      <alignment horizontal="center" vertical="center"/>
      <protection hidden="1"/>
    </xf>
    <xf numFmtId="0" fontId="19" fillId="0" borderId="34" xfId="0" applyFont="1" applyBorder="1" applyAlignment="1" applyProtection="1">
      <alignment horizontal="center" vertical="center"/>
      <protection hidden="1"/>
    </xf>
    <xf numFmtId="0" fontId="19" fillId="0" borderId="35" xfId="0" applyFont="1" applyBorder="1" applyAlignment="1" applyProtection="1">
      <alignment horizontal="center" vertical="center"/>
      <protection hidden="1"/>
    </xf>
    <xf numFmtId="0" fontId="19" fillId="3" borderId="36" xfId="0" applyFont="1" applyFill="1" applyBorder="1" applyAlignment="1" applyProtection="1">
      <alignment horizontal="center" vertical="center" wrapText="1"/>
      <protection hidden="1"/>
    </xf>
    <xf numFmtId="0" fontId="19" fillId="3" borderId="37" xfId="0" applyFont="1" applyFill="1" applyBorder="1" applyAlignment="1" applyProtection="1">
      <alignment horizontal="center" vertical="center" wrapText="1"/>
      <protection hidden="1"/>
    </xf>
    <xf numFmtId="0" fontId="19" fillId="3" borderId="38" xfId="0" applyFont="1" applyFill="1" applyBorder="1" applyAlignment="1" applyProtection="1">
      <alignment horizontal="center" vertical="center" wrapText="1"/>
      <protection hidden="1"/>
    </xf>
    <xf numFmtId="0" fontId="20" fillId="8" borderId="26" xfId="0" applyFont="1" applyFill="1" applyBorder="1" applyAlignment="1" applyProtection="1">
      <alignment horizontal="center" vertical="top" wrapText="1"/>
      <protection hidden="1"/>
    </xf>
    <xf numFmtId="14" fontId="0" fillId="0" borderId="0" xfId="0" applyNumberFormat="1" applyBorder="1" applyProtection="1">
      <protection hidden="1"/>
    </xf>
    <xf numFmtId="0" fontId="0" fillId="0" borderId="22" xfId="0" applyBorder="1" applyAlignment="1" applyProtection="1">
      <alignment horizontal="center"/>
      <protection hidden="1"/>
    </xf>
    <xf numFmtId="164" fontId="11" fillId="2" borderId="39" xfId="0" applyNumberFormat="1" applyFont="1" applyFill="1" applyBorder="1" applyAlignment="1" applyProtection="1">
      <alignment horizontal="center" vertical="center"/>
      <protection hidden="1"/>
    </xf>
    <xf numFmtId="164" fontId="4" fillId="0" borderId="40" xfId="0" applyNumberFormat="1" applyFont="1" applyBorder="1" applyAlignment="1" applyProtection="1">
      <alignment vertical="center"/>
      <protection locked="0" hidden="1"/>
    </xf>
    <xf numFmtId="164" fontId="4" fillId="3" borderId="40" xfId="0" applyNumberFormat="1" applyFont="1" applyFill="1" applyBorder="1" applyAlignment="1" applyProtection="1">
      <alignment vertical="center"/>
      <protection locked="0" hidden="1"/>
    </xf>
    <xf numFmtId="164" fontId="4" fillId="0" borderId="41" xfId="0" applyNumberFormat="1" applyFont="1" applyBorder="1" applyAlignment="1" applyProtection="1">
      <alignment vertical="center"/>
      <protection locked="0" hidden="1"/>
    </xf>
    <xf numFmtId="164" fontId="4" fillId="3" borderId="41" xfId="0" applyNumberFormat="1" applyFont="1" applyFill="1" applyBorder="1" applyAlignment="1" applyProtection="1">
      <alignment vertical="center"/>
      <protection locked="0" hidden="1"/>
    </xf>
    <xf numFmtId="1" fontId="3" fillId="3" borderId="26" xfId="0" applyNumberFormat="1" applyFont="1" applyFill="1" applyBorder="1" applyAlignment="1" applyProtection="1">
      <alignment horizontal="center" vertical="top" wrapText="1"/>
      <protection hidden="1"/>
    </xf>
    <xf numFmtId="0" fontId="25" fillId="5" borderId="26" xfId="0" applyFont="1" applyFill="1" applyBorder="1" applyAlignment="1" applyProtection="1">
      <alignment horizontal="center" vertical="top" wrapText="1"/>
      <protection hidden="1"/>
    </xf>
    <xf numFmtId="1" fontId="0" fillId="0" borderId="0" xfId="0" applyNumberFormat="1" applyBorder="1" applyProtection="1">
      <protection hidden="1"/>
    </xf>
    <xf numFmtId="1" fontId="0" fillId="0" borderId="9" xfId="0" applyNumberFormat="1" applyBorder="1" applyProtection="1">
      <protection hidden="1"/>
    </xf>
    <xf numFmtId="1" fontId="0" fillId="0" borderId="5" xfId="0" applyNumberFormat="1" applyBorder="1" applyProtection="1">
      <protection hidden="1"/>
    </xf>
    <xf numFmtId="1" fontId="0" fillId="0" borderId="11" xfId="0" applyNumberFormat="1" applyBorder="1" applyProtection="1">
      <protection hidden="1"/>
    </xf>
    <xf numFmtId="1" fontId="0" fillId="0" borderId="42" xfId="0" applyNumberFormat="1" applyBorder="1" applyProtection="1"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hidden="1"/>
    </xf>
    <xf numFmtId="0" fontId="23" fillId="3" borderId="16" xfId="0" applyFont="1" applyFill="1" applyBorder="1" applyAlignment="1" applyProtection="1">
      <alignment horizontal="center" vertical="center" wrapText="1"/>
      <protection hidden="1"/>
    </xf>
    <xf numFmtId="0" fontId="23" fillId="3" borderId="34" xfId="0" applyFont="1" applyFill="1" applyBorder="1" applyAlignment="1" applyProtection="1">
      <alignment horizontal="center" vertical="center" wrapText="1"/>
      <protection hidden="1"/>
    </xf>
    <xf numFmtId="0" fontId="23" fillId="3" borderId="43" xfId="0" applyFont="1" applyFill="1" applyBorder="1" applyAlignment="1" applyProtection="1">
      <alignment horizontal="center" vertical="center" wrapText="1"/>
      <protection hidden="1"/>
    </xf>
    <xf numFmtId="0" fontId="23" fillId="3" borderId="17" xfId="0" applyFont="1" applyFill="1" applyBorder="1" applyAlignment="1" applyProtection="1">
      <alignment horizontal="center" vertical="center" wrapText="1"/>
      <protection hidden="1"/>
    </xf>
    <xf numFmtId="0" fontId="23" fillId="3" borderId="0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 applyProtection="1">
      <alignment horizontal="left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12" fillId="2" borderId="44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22" fillId="3" borderId="45" xfId="0" applyFont="1" applyFill="1" applyBorder="1" applyAlignment="1" applyProtection="1">
      <alignment horizontal="center" vertical="top" shrinkToFit="1"/>
      <protection hidden="1"/>
    </xf>
    <xf numFmtId="0" fontId="22" fillId="3" borderId="37" xfId="0" applyFont="1" applyFill="1" applyBorder="1" applyAlignment="1" applyProtection="1">
      <alignment horizontal="center" vertical="top" shrinkToFit="1"/>
      <protection hidden="1"/>
    </xf>
    <xf numFmtId="0" fontId="22" fillId="0" borderId="51" xfId="0" applyFont="1" applyBorder="1" applyAlignment="1" applyProtection="1">
      <alignment horizontal="center" vertical="distributed" wrapText="1"/>
      <protection hidden="1"/>
    </xf>
    <xf numFmtId="0" fontId="22" fillId="0" borderId="52" xfId="0" applyFont="1" applyBorder="1" applyAlignment="1" applyProtection="1">
      <alignment horizontal="center" vertical="distributed"/>
      <protection hidden="1"/>
    </xf>
    <xf numFmtId="0" fontId="22" fillId="0" borderId="53" xfId="0" applyFont="1" applyBorder="1" applyAlignment="1" applyProtection="1">
      <alignment horizontal="center" vertical="distributed"/>
      <protection hidden="1"/>
    </xf>
    <xf numFmtId="0" fontId="22" fillId="0" borderId="54" xfId="0" applyFont="1" applyBorder="1" applyAlignment="1" applyProtection="1">
      <alignment horizontal="center" vertical="distributed"/>
      <protection hidden="1"/>
    </xf>
    <xf numFmtId="0" fontId="22" fillId="0" borderId="55" xfId="0" applyFont="1" applyBorder="1" applyAlignment="1" applyProtection="1">
      <alignment horizontal="center" vertical="distributed"/>
      <protection hidden="1"/>
    </xf>
    <xf numFmtId="0" fontId="22" fillId="0" borderId="56" xfId="0" applyFont="1" applyBorder="1" applyAlignment="1" applyProtection="1">
      <alignment horizontal="center" vertical="distributed"/>
      <protection hidden="1"/>
    </xf>
    <xf numFmtId="0" fontId="27" fillId="2" borderId="1" xfId="0" applyFont="1" applyFill="1" applyBorder="1" applyAlignment="1" applyProtection="1">
      <alignment horizontal="center" vertical="justify"/>
      <protection hidden="1"/>
    </xf>
    <xf numFmtId="0" fontId="27" fillId="2" borderId="0" xfId="0" applyFont="1" applyFill="1" applyBorder="1" applyAlignment="1" applyProtection="1">
      <alignment horizontal="center" vertical="justify"/>
      <protection hidden="1"/>
    </xf>
    <xf numFmtId="0" fontId="28" fillId="2" borderId="57" xfId="0" applyFont="1" applyFill="1" applyBorder="1" applyAlignment="1" applyProtection="1">
      <alignment horizontal="center" vertical="center"/>
      <protection hidden="1"/>
    </xf>
    <xf numFmtId="0" fontId="28" fillId="2" borderId="58" xfId="0" applyFont="1" applyFill="1" applyBorder="1" applyAlignment="1" applyProtection="1">
      <alignment horizontal="center" vertical="center"/>
      <protection hidden="1"/>
    </xf>
    <xf numFmtId="0" fontId="22" fillId="0" borderId="59" xfId="0" applyFont="1" applyBorder="1" applyAlignment="1" applyProtection="1">
      <alignment horizontal="center" shrinkToFit="1"/>
      <protection hidden="1"/>
    </xf>
    <xf numFmtId="0" fontId="22" fillId="0" borderId="29" xfId="0" applyFont="1" applyBorder="1" applyAlignment="1" applyProtection="1">
      <alignment horizontal="center" shrinkToFit="1"/>
      <protection hidden="1"/>
    </xf>
    <xf numFmtId="0" fontId="22" fillId="0" borderId="60" xfId="0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horizontal="center" shrinkToFit="1"/>
      <protection hidden="1"/>
    </xf>
    <xf numFmtId="0" fontId="22" fillId="0" borderId="32" xfId="0" applyFont="1" applyBorder="1" applyAlignment="1" applyProtection="1">
      <alignment horizontal="center" shrinkToFit="1"/>
      <protection hidden="1"/>
    </xf>
    <xf numFmtId="0" fontId="26" fillId="3" borderId="10" xfId="0" applyFont="1" applyFill="1" applyBorder="1" applyAlignment="1" applyProtection="1">
      <alignment horizontal="left" wrapText="1"/>
      <protection hidden="1"/>
    </xf>
    <xf numFmtId="49" fontId="6" fillId="0" borderId="48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49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50" xfId="0" applyNumberFormat="1" applyFont="1" applyFill="1" applyBorder="1" applyAlignment="1" applyProtection="1">
      <alignment horizontal="center" vertical="center"/>
      <protection locked="0" hidden="1"/>
    </xf>
    <xf numFmtId="0" fontId="7" fillId="3" borderId="17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12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42" xfId="0" applyFont="1" applyFill="1" applyBorder="1" applyAlignment="1" applyProtection="1">
      <alignment horizontal="center" vertical="center"/>
      <protection hidden="1"/>
    </xf>
    <xf numFmtId="0" fontId="13" fillId="2" borderId="22" xfId="0" applyFont="1" applyFill="1" applyBorder="1" applyAlignment="1" applyProtection="1">
      <alignment horizontal="center" vertical="justify" wrapText="1"/>
      <protection hidden="1"/>
    </xf>
    <xf numFmtId="0" fontId="13" fillId="2" borderId="23" xfId="0" applyFont="1" applyFill="1" applyBorder="1" applyAlignment="1" applyProtection="1">
      <alignment horizontal="center" vertical="justify" wrapText="1"/>
      <protection hidden="1"/>
    </xf>
    <xf numFmtId="0" fontId="22" fillId="3" borderId="60" xfId="0" applyFont="1" applyFill="1" applyBorder="1" applyAlignment="1" applyProtection="1">
      <alignment horizontal="center" shrinkToFit="1"/>
      <protection hidden="1"/>
    </xf>
    <xf numFmtId="0" fontId="22" fillId="3" borderId="0" xfId="0" applyFont="1" applyFill="1" applyBorder="1" applyAlignment="1" applyProtection="1">
      <alignment horizontal="center" shrinkToFit="1"/>
      <protection hidden="1"/>
    </xf>
    <xf numFmtId="0" fontId="22" fillId="3" borderId="32" xfId="0" applyFont="1" applyFill="1" applyBorder="1" applyAlignment="1" applyProtection="1">
      <alignment horizontal="center" shrinkToFit="1"/>
      <protection hidden="1"/>
    </xf>
    <xf numFmtId="49" fontId="6" fillId="0" borderId="39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0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0" fontId="6" fillId="3" borderId="46" xfId="0" applyFont="1" applyFill="1" applyBorder="1" applyAlignment="1" applyProtection="1">
      <alignment horizontal="center" wrapText="1"/>
      <protection hidden="1"/>
    </xf>
    <xf numFmtId="0" fontId="6" fillId="3" borderId="47" xfId="0" applyFont="1" applyFill="1" applyBorder="1" applyAlignment="1" applyProtection="1">
      <alignment horizontal="center" wrapText="1"/>
      <protection hidden="1"/>
    </xf>
    <xf numFmtId="0" fontId="6" fillId="3" borderId="61" xfId="0" applyFont="1" applyFill="1" applyBorder="1" applyAlignment="1" applyProtection="1">
      <alignment horizontal="center" wrapText="1"/>
      <protection hidden="1"/>
    </xf>
    <xf numFmtId="43" fontId="7" fillId="0" borderId="46" xfId="1" applyFont="1" applyBorder="1" applyAlignment="1">
      <alignment horizontal="center" vertical="center"/>
    </xf>
    <xf numFmtId="43" fontId="7" fillId="0" borderId="47" xfId="1" applyFont="1" applyBorder="1" applyAlignment="1">
      <alignment horizontal="center" vertical="center"/>
    </xf>
    <xf numFmtId="43" fontId="7" fillId="0" borderId="61" xfId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19" fillId="0" borderId="29" xfId="0" applyFont="1" applyBorder="1" applyAlignment="1" applyProtection="1">
      <alignment horizontal="center" vertical="center" shrinkToFit="1"/>
      <protection hidden="1"/>
    </xf>
    <xf numFmtId="0" fontId="19" fillId="0" borderId="62" xfId="0" applyFont="1" applyBorder="1" applyAlignment="1" applyProtection="1">
      <alignment horizontal="center" vertical="center" shrinkToFit="1"/>
      <protection hidden="1"/>
    </xf>
    <xf numFmtId="0" fontId="19" fillId="0" borderId="0" xfId="0" applyFont="1" applyBorder="1" applyAlignment="1" applyProtection="1">
      <alignment horizontal="center" vertical="center" shrinkToFit="1"/>
      <protection hidden="1"/>
    </xf>
    <xf numFmtId="0" fontId="19" fillId="0" borderId="63" xfId="0" applyFont="1" applyBorder="1" applyAlignment="1" applyProtection="1">
      <alignment horizontal="center" vertical="center" shrinkToFit="1"/>
      <protection hidden="1"/>
    </xf>
    <xf numFmtId="0" fontId="19" fillId="3" borderId="0" xfId="0" applyFont="1" applyFill="1" applyBorder="1" applyAlignment="1" applyProtection="1">
      <alignment horizontal="center" vertical="center" shrinkToFit="1"/>
      <protection hidden="1"/>
    </xf>
    <xf numFmtId="0" fontId="19" fillId="3" borderId="63" xfId="0" applyFont="1" applyFill="1" applyBorder="1" applyAlignment="1" applyProtection="1">
      <alignment horizontal="center" vertical="center" shrinkToFit="1"/>
      <protection hidden="1"/>
    </xf>
    <xf numFmtId="0" fontId="19" fillId="3" borderId="37" xfId="0" applyFont="1" applyFill="1" applyBorder="1" applyAlignment="1" applyProtection="1">
      <alignment horizontal="center" vertical="center" shrinkToFit="1"/>
      <protection hidden="1"/>
    </xf>
    <xf numFmtId="0" fontId="19" fillId="3" borderId="64" xfId="0" applyFont="1" applyFill="1" applyBorder="1" applyAlignment="1" applyProtection="1">
      <alignment horizontal="center" vertical="center" shrinkToFit="1"/>
      <protection hidden="1"/>
    </xf>
    <xf numFmtId="0" fontId="21" fillId="3" borderId="0" xfId="0" applyFont="1" applyFill="1" applyAlignment="1" applyProtection="1">
      <alignment horizontal="center" wrapText="1"/>
      <protection hidden="1"/>
    </xf>
    <xf numFmtId="0" fontId="7" fillId="3" borderId="16" xfId="0" applyFont="1" applyFill="1" applyBorder="1" applyAlignment="1" applyProtection="1">
      <alignment horizontal="center" vertical="center" wrapText="1"/>
      <protection hidden="1"/>
    </xf>
    <xf numFmtId="0" fontId="0" fillId="0" borderId="34" xfId="0" applyBorder="1"/>
    <xf numFmtId="0" fontId="0" fillId="0" borderId="43" xfId="0" applyBorder="1"/>
    <xf numFmtId="0" fontId="0" fillId="0" borderId="17" xfId="0" applyBorder="1"/>
    <xf numFmtId="0" fontId="0" fillId="0" borderId="0" xfId="0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3" fillId="3" borderId="22" xfId="0" applyFont="1" applyFill="1" applyBorder="1" applyAlignment="1" applyProtection="1">
      <alignment horizontal="center" vertical="center" wrapText="1"/>
      <protection hidden="1"/>
    </xf>
    <xf numFmtId="0" fontId="23" fillId="3" borderId="23" xfId="0" applyFont="1" applyFill="1" applyBorder="1" applyAlignment="1" applyProtection="1">
      <alignment horizontal="center" vertical="center" wrapText="1"/>
      <protection hidden="1"/>
    </xf>
    <xf numFmtId="164" fontId="10" fillId="2" borderId="47" xfId="0" applyNumberFormat="1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23" fillId="3" borderId="21" xfId="0" applyFont="1" applyFill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7" fillId="0" borderId="34" xfId="0" applyFont="1" applyBorder="1" applyAlignment="1" applyProtection="1">
      <alignment horizontal="center" vertical="center" wrapText="1"/>
      <protection hidden="1"/>
    </xf>
  </cellXfs>
  <cellStyles count="3">
    <cellStyle name="Migliaia" xfId="1" builtinId="3"/>
    <cellStyle name="Normale" xfId="0" builtinId="0"/>
    <cellStyle name="Normale 2" xfId="2"/>
  </cellStyles>
  <dxfs count="5">
    <dxf>
      <font>
        <b/>
        <i val="0"/>
        <color rgb="FFFF000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FF0000"/>
        <name val="Cambria"/>
        <scheme val="none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  <name val="Cambria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Ficr/File-Gare-Nuoto/2013/32&#176;CampSanMarino/ISCRIZIONI/ELENCO%20ATLETI%20SM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Iscrizioni"/>
    </sheetNames>
    <sheetDataSet>
      <sheetData sheetId="0">
        <row r="5">
          <cell r="L5" t="str">
            <v>EC</v>
          </cell>
          <cell r="M5" t="str">
            <v>EB</v>
          </cell>
          <cell r="N5" t="str">
            <v>EA</v>
          </cell>
          <cell r="O5" t="str">
            <v>RA</v>
          </cell>
          <cell r="P5" t="str">
            <v>AS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AS188"/>
  <sheetViews>
    <sheetView showGridLines="0" tabSelected="1" view="pageBreakPreview" zoomScaleNormal="70" zoomScaleSheetLayoutView="100" workbookViewId="0">
      <selection activeCell="K2" sqref="K2:AF2"/>
    </sheetView>
  </sheetViews>
  <sheetFormatPr defaultRowHeight="12.75" x14ac:dyDescent="0.2"/>
  <cols>
    <col min="1" max="1" width="3.85546875" style="20" customWidth="1"/>
    <col min="2" max="2" width="4.85546875" style="20" customWidth="1"/>
    <col min="3" max="3" width="5.85546875" style="20" customWidth="1"/>
    <col min="4" max="5" width="25.7109375" style="20" customWidth="1"/>
    <col min="6" max="10" width="5.28515625" style="20" customWidth="1"/>
    <col min="11" max="32" width="6.7109375" style="20" customWidth="1"/>
    <col min="33" max="33" width="2.7109375" style="20" customWidth="1"/>
    <col min="34" max="34" width="10.5703125" style="19" hidden="1" customWidth="1"/>
    <col min="35" max="35" width="9.140625" style="20" hidden="1" customWidth="1"/>
    <col min="36" max="36" width="9.7109375" style="20" hidden="1" customWidth="1"/>
    <col min="37" max="39" width="5.7109375" style="20" hidden="1" customWidth="1"/>
    <col min="40" max="40" width="6.5703125" style="11" hidden="1" customWidth="1"/>
    <col min="41" max="41" width="10.5703125" style="20" hidden="1" customWidth="1"/>
    <col min="42" max="42" width="7" style="20" hidden="1" customWidth="1"/>
    <col min="43" max="43" width="8.28515625" style="20" hidden="1" customWidth="1"/>
    <col min="44" max="45" width="10.7109375" style="20" hidden="1" customWidth="1"/>
    <col min="46" max="16384" width="9.140625" style="20"/>
  </cols>
  <sheetData>
    <row r="1" spans="1:45" ht="12" customHeight="1" thickTop="1" x14ac:dyDescent="0.2">
      <c r="A1" s="114" t="s">
        <v>91</v>
      </c>
      <c r="B1" s="115"/>
      <c r="C1" s="124"/>
      <c r="D1" s="125"/>
      <c r="E1" s="125"/>
      <c r="F1" s="71" t="str">
        <f>AN11</f>
        <v>AAF</v>
      </c>
      <c r="G1" s="72" t="str">
        <f>AN13</f>
        <v/>
      </c>
      <c r="H1" s="72" t="str">
        <f>AN15</f>
        <v/>
      </c>
      <c r="I1" s="72" t="str">
        <f>AN17</f>
        <v/>
      </c>
      <c r="J1" s="73" t="str">
        <f>AN19</f>
        <v/>
      </c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4"/>
      <c r="AH1" s="161" t="s">
        <v>75</v>
      </c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</row>
    <row r="2" spans="1:45" ht="12" customHeight="1" x14ac:dyDescent="0.2">
      <c r="A2" s="116"/>
      <c r="B2" s="117"/>
      <c r="C2" s="126" t="s">
        <v>104</v>
      </c>
      <c r="D2" s="127"/>
      <c r="E2" s="128"/>
      <c r="F2" s="74">
        <f>IF(F1="","",COUNTIF(AJ11:AJ167,F1))</f>
        <v>0</v>
      </c>
      <c r="G2" s="75" t="str">
        <f>IF(G1="","",COUNTIF(AJ11:AJ167,G1))</f>
        <v/>
      </c>
      <c r="H2" s="75" t="str">
        <f>IF(H1="","",COUNTIF(AJ11:AJ167,H1))</f>
        <v/>
      </c>
      <c r="I2" s="75" t="str">
        <f>IF(I1="","",COUNTIF(AJ11:AJ167,I1))</f>
        <v/>
      </c>
      <c r="J2" s="76" t="str">
        <f>IF(J1="","",COUNTIF(AJ11:AJ167,J1))</f>
        <v/>
      </c>
      <c r="K2" s="155" t="s">
        <v>107</v>
      </c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6"/>
      <c r="AH2" s="129" t="s">
        <v>102</v>
      </c>
      <c r="AI2" s="129"/>
      <c r="AJ2" s="129"/>
      <c r="AK2" s="129"/>
      <c r="AL2" s="129"/>
      <c r="AM2" s="129"/>
      <c r="AN2" s="97">
        <f ca="1">IF(H5&lt;(MONTH(TODAY())),(YEAR(TODAY())+1),IF(H5=10,(YEAR(TODAY())+1),IF(H5=11,(YEAR(TODAY())+1),IF(H5=12,(YEAR(TODAY())+1),YEAR(TODAY())))))</f>
        <v>2016</v>
      </c>
      <c r="AO2" s="145" t="s">
        <v>90</v>
      </c>
      <c r="AP2" s="146"/>
      <c r="AQ2" s="146"/>
      <c r="AR2" s="146"/>
      <c r="AS2" s="147"/>
    </row>
    <row r="3" spans="1:45" ht="13.5" customHeight="1" x14ac:dyDescent="0.2">
      <c r="A3" s="116"/>
      <c r="B3" s="117"/>
      <c r="C3" s="139" t="s">
        <v>106</v>
      </c>
      <c r="D3" s="140"/>
      <c r="E3" s="141"/>
      <c r="F3" s="77" t="str">
        <f>AN12</f>
        <v>AAM</v>
      </c>
      <c r="G3" s="78" t="str">
        <f>AN14</f>
        <v/>
      </c>
      <c r="H3" s="78" t="str">
        <f>AN16</f>
        <v/>
      </c>
      <c r="I3" s="78" t="str">
        <f>AN18</f>
        <v/>
      </c>
      <c r="J3" s="79" t="str">
        <f>AN20</f>
        <v/>
      </c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8"/>
      <c r="AH3" s="101" t="s">
        <v>72</v>
      </c>
      <c r="AI3" s="103"/>
      <c r="AJ3" s="101" t="s">
        <v>72</v>
      </c>
      <c r="AK3" s="102"/>
      <c r="AL3" s="102"/>
      <c r="AM3" s="103"/>
      <c r="AN3" s="171" t="s">
        <v>96</v>
      </c>
      <c r="AO3" s="162" t="s">
        <v>101</v>
      </c>
      <c r="AP3" s="163"/>
      <c r="AQ3" s="164"/>
      <c r="AR3" s="171" t="s">
        <v>76</v>
      </c>
      <c r="AS3" s="171"/>
    </row>
    <row r="4" spans="1:45" ht="12" customHeight="1" thickBot="1" x14ac:dyDescent="0.25">
      <c r="A4" s="118"/>
      <c r="B4" s="119"/>
      <c r="C4" s="112"/>
      <c r="D4" s="113"/>
      <c r="E4" s="113"/>
      <c r="F4" s="80">
        <f>IF(F3="","",COUNTIF(AJ11:AJ167,F3))</f>
        <v>0</v>
      </c>
      <c r="G4" s="81" t="str">
        <f>IF(G3="","",COUNTIF(AJ11:AJ167,G3))</f>
        <v/>
      </c>
      <c r="H4" s="81" t="str">
        <f>IF(H3="","",COUNTIF(AJ11:AJ167,H3))</f>
        <v/>
      </c>
      <c r="I4" s="81" t="str">
        <f>IF(I3="","",COUNTIF(AJ11:AJ167,I3))</f>
        <v/>
      </c>
      <c r="J4" s="82" t="str">
        <f>IF(J3="","",COUNTIF(AJ11:AJ167,J3))</f>
        <v/>
      </c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60"/>
      <c r="AH4" s="104"/>
      <c r="AI4" s="106"/>
      <c r="AJ4" s="104"/>
      <c r="AK4" s="105"/>
      <c r="AL4" s="105"/>
      <c r="AM4" s="106"/>
      <c r="AN4" s="172"/>
      <c r="AO4" s="165"/>
      <c r="AP4" s="166"/>
      <c r="AQ4" s="167"/>
      <c r="AR4" s="172"/>
      <c r="AS4" s="172"/>
    </row>
    <row r="5" spans="1:45" ht="13.5" hidden="1" customHeight="1" thickBot="1" x14ac:dyDescent="0.25">
      <c r="A5" s="63"/>
      <c r="B5" s="64"/>
      <c r="C5" s="64"/>
      <c r="D5" s="65"/>
      <c r="E5" s="64"/>
      <c r="F5" s="91"/>
      <c r="G5" s="64"/>
      <c r="H5" s="92">
        <v>3</v>
      </c>
      <c r="I5" s="64"/>
      <c r="J5" s="64"/>
      <c r="K5" s="68" t="s">
        <v>103</v>
      </c>
      <c r="L5" s="68"/>
      <c r="M5" s="68"/>
      <c r="N5" s="70"/>
      <c r="O5" s="70"/>
      <c r="P5" s="83"/>
      <c r="Q5" s="69"/>
      <c r="R5" s="69"/>
      <c r="S5" s="69"/>
      <c r="T5" s="69"/>
      <c r="U5" s="69"/>
      <c r="V5" s="69"/>
      <c r="W5" s="69"/>
      <c r="X5" s="69"/>
      <c r="Y5" s="69"/>
      <c r="Z5" s="66"/>
      <c r="AA5" s="66" t="s">
        <v>33</v>
      </c>
      <c r="AB5" s="66" t="s">
        <v>34</v>
      </c>
      <c r="AC5" s="66"/>
      <c r="AD5" s="66"/>
      <c r="AE5" s="66"/>
      <c r="AF5" s="67"/>
      <c r="AH5" s="104"/>
      <c r="AI5" s="106"/>
      <c r="AJ5" s="104"/>
      <c r="AK5" s="105"/>
      <c r="AL5" s="105"/>
      <c r="AM5" s="106"/>
      <c r="AN5" s="172"/>
      <c r="AO5" s="165"/>
      <c r="AP5" s="166"/>
      <c r="AQ5" s="167"/>
      <c r="AR5" s="172"/>
      <c r="AS5" s="172"/>
    </row>
    <row r="6" spans="1:45" ht="15" customHeight="1" x14ac:dyDescent="0.2">
      <c r="A6" s="120" t="s">
        <v>68</v>
      </c>
      <c r="B6" s="121"/>
      <c r="C6" s="121"/>
      <c r="D6" s="62" t="s">
        <v>23</v>
      </c>
      <c r="E6" s="142"/>
      <c r="F6" s="143"/>
      <c r="G6" s="143"/>
      <c r="H6" s="143"/>
      <c r="I6" s="143"/>
      <c r="J6" s="144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 t="s">
        <v>100</v>
      </c>
      <c r="W6" s="110"/>
      <c r="X6" s="110"/>
      <c r="Y6" s="110"/>
      <c r="Z6" s="110"/>
      <c r="AA6" s="110"/>
      <c r="AB6" s="110"/>
      <c r="AC6" s="110"/>
      <c r="AD6" s="110"/>
      <c r="AE6" s="110"/>
      <c r="AF6" s="3" t="s">
        <v>18</v>
      </c>
      <c r="AG6" s="11"/>
      <c r="AH6" s="104"/>
      <c r="AI6" s="106"/>
      <c r="AJ6" s="104"/>
      <c r="AK6" s="105"/>
      <c r="AL6" s="105"/>
      <c r="AM6" s="106"/>
      <c r="AN6" s="172"/>
      <c r="AO6" s="165"/>
      <c r="AP6" s="166"/>
      <c r="AQ6" s="167"/>
      <c r="AR6" s="172"/>
      <c r="AS6" s="172"/>
    </row>
    <row r="7" spans="1:45" ht="15.75" customHeight="1" x14ac:dyDescent="0.2">
      <c r="A7" s="120"/>
      <c r="B7" s="121"/>
      <c r="C7" s="121"/>
      <c r="D7" s="62" t="s">
        <v>24</v>
      </c>
      <c r="E7" s="28"/>
      <c r="F7" s="130"/>
      <c r="G7" s="131"/>
      <c r="H7" s="131"/>
      <c r="I7" s="131"/>
      <c r="J7" s="132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35">
        <f>SUM(AI11:AI167)</f>
        <v>0</v>
      </c>
      <c r="W7" s="135"/>
      <c r="X7" s="135"/>
      <c r="Y7" s="135"/>
      <c r="Z7" s="135"/>
      <c r="AA7" s="135"/>
      <c r="AB7" s="135"/>
      <c r="AC7" s="135"/>
      <c r="AD7" s="135"/>
      <c r="AE7" s="135"/>
      <c r="AF7" s="3" t="s">
        <v>15</v>
      </c>
      <c r="AH7" s="104"/>
      <c r="AI7" s="106"/>
      <c r="AJ7" s="104"/>
      <c r="AK7" s="105"/>
      <c r="AL7" s="105"/>
      <c r="AM7" s="106"/>
      <c r="AN7" s="172"/>
      <c r="AO7" s="168"/>
      <c r="AP7" s="169"/>
      <c r="AQ7" s="170"/>
      <c r="AR7" s="172"/>
      <c r="AS7" s="172"/>
    </row>
    <row r="8" spans="1:45" ht="15.75" customHeight="1" x14ac:dyDescent="0.2">
      <c r="A8" s="120"/>
      <c r="B8" s="121"/>
      <c r="C8" s="121"/>
      <c r="D8" s="5" t="s">
        <v>105</v>
      </c>
      <c r="E8" s="136"/>
      <c r="F8" s="136"/>
      <c r="G8" s="136"/>
      <c r="H8" s="136"/>
      <c r="I8" s="136"/>
      <c r="J8" s="137" t="s">
        <v>36</v>
      </c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3" t="s">
        <v>16</v>
      </c>
      <c r="AH8" s="133" t="s">
        <v>73</v>
      </c>
      <c r="AI8" s="134"/>
      <c r="AJ8" s="174" t="s">
        <v>74</v>
      </c>
      <c r="AK8" s="175"/>
      <c r="AL8" s="175"/>
      <c r="AM8" s="176"/>
      <c r="AN8" s="172"/>
      <c r="AO8" s="148" t="s">
        <v>95</v>
      </c>
      <c r="AP8" s="149"/>
      <c r="AQ8" s="150"/>
      <c r="AR8" s="151" t="s">
        <v>94</v>
      </c>
      <c r="AS8" s="152"/>
    </row>
    <row r="9" spans="1:45" ht="15.75" customHeight="1" x14ac:dyDescent="0.2">
      <c r="A9" s="122">
        <f>SUM(AH11:AH167)</f>
        <v>0</v>
      </c>
      <c r="B9" s="123"/>
      <c r="C9" s="123"/>
      <c r="D9" s="5" t="s">
        <v>71</v>
      </c>
      <c r="E9" s="108" t="s">
        <v>35</v>
      </c>
      <c r="F9" s="108"/>
      <c r="G9" s="108"/>
      <c r="H9" s="109">
        <v>6</v>
      </c>
      <c r="I9" s="109"/>
      <c r="J9" s="138"/>
      <c r="K9" s="10">
        <f t="shared" ref="K9:AE9" si="0">COUNTIF(K11:K167,"&gt;0")+COUNTIF(K11:K167,"ST")</f>
        <v>0</v>
      </c>
      <c r="L9" s="10">
        <f t="shared" si="0"/>
        <v>0</v>
      </c>
      <c r="M9" s="10">
        <f t="shared" si="0"/>
        <v>0</v>
      </c>
      <c r="N9" s="10">
        <f t="shared" si="0"/>
        <v>0</v>
      </c>
      <c r="O9" s="10">
        <f t="shared" si="0"/>
        <v>0</v>
      </c>
      <c r="P9" s="10">
        <f t="shared" si="0"/>
        <v>0</v>
      </c>
      <c r="Q9" s="10">
        <f t="shared" si="0"/>
        <v>0</v>
      </c>
      <c r="R9" s="10">
        <f t="shared" si="0"/>
        <v>0</v>
      </c>
      <c r="S9" s="10">
        <f t="shared" si="0"/>
        <v>0</v>
      </c>
      <c r="T9" s="10">
        <f t="shared" si="0"/>
        <v>0</v>
      </c>
      <c r="U9" s="10">
        <f t="shared" si="0"/>
        <v>0</v>
      </c>
      <c r="V9" s="10">
        <f t="shared" si="0"/>
        <v>0</v>
      </c>
      <c r="W9" s="10">
        <f t="shared" si="0"/>
        <v>0</v>
      </c>
      <c r="X9" s="10">
        <f t="shared" si="0"/>
        <v>0</v>
      </c>
      <c r="Y9" s="10">
        <f t="shared" si="0"/>
        <v>0</v>
      </c>
      <c r="Z9" s="10">
        <f t="shared" si="0"/>
        <v>0</v>
      </c>
      <c r="AA9" s="10">
        <f t="shared" si="0"/>
        <v>0</v>
      </c>
      <c r="AB9" s="10">
        <f t="shared" si="0"/>
        <v>0</v>
      </c>
      <c r="AC9" s="10">
        <f t="shared" si="0"/>
        <v>0</v>
      </c>
      <c r="AD9" s="10">
        <f t="shared" si="0"/>
        <v>0</v>
      </c>
      <c r="AE9" s="10">
        <f t="shared" si="0"/>
        <v>0</v>
      </c>
      <c r="AF9" s="4" t="s">
        <v>17</v>
      </c>
      <c r="AH9" s="51" t="s">
        <v>79</v>
      </c>
      <c r="AI9" s="49" t="s">
        <v>81</v>
      </c>
      <c r="AJ9" s="178" t="s">
        <v>83</v>
      </c>
      <c r="AK9" s="179"/>
      <c r="AL9" s="179"/>
      <c r="AM9" s="58" t="s">
        <v>78</v>
      </c>
      <c r="AN9" s="172"/>
      <c r="AO9" s="98" t="s">
        <v>88</v>
      </c>
      <c r="AP9" s="99"/>
      <c r="AQ9" s="100"/>
      <c r="AR9" s="99" t="s">
        <v>89</v>
      </c>
      <c r="AS9" s="100"/>
    </row>
    <row r="10" spans="1:45" x14ac:dyDescent="0.2">
      <c r="A10" s="2" t="s">
        <v>20</v>
      </c>
      <c r="B10" s="107" t="s">
        <v>0</v>
      </c>
      <c r="C10" s="107"/>
      <c r="D10" s="7" t="s">
        <v>1</v>
      </c>
      <c r="E10" s="7" t="s">
        <v>2</v>
      </c>
      <c r="F10" s="7" t="s">
        <v>3</v>
      </c>
      <c r="G10" s="7" t="s">
        <v>4</v>
      </c>
      <c r="H10" s="7" t="s">
        <v>25</v>
      </c>
      <c r="I10" s="7" t="s">
        <v>19</v>
      </c>
      <c r="J10" s="6" t="s">
        <v>37</v>
      </c>
      <c r="K10" s="9" t="s">
        <v>5</v>
      </c>
      <c r="L10" s="9" t="s">
        <v>6</v>
      </c>
      <c r="M10" s="9" t="s">
        <v>7</v>
      </c>
      <c r="N10" s="9" t="s">
        <v>27</v>
      </c>
      <c r="O10" s="9" t="s">
        <v>28</v>
      </c>
      <c r="P10" s="9" t="s">
        <v>29</v>
      </c>
      <c r="Q10" s="9" t="s">
        <v>8</v>
      </c>
      <c r="R10" s="9" t="s">
        <v>9</v>
      </c>
      <c r="S10" s="9" t="s">
        <v>30</v>
      </c>
      <c r="T10" s="9" t="s">
        <v>10</v>
      </c>
      <c r="U10" s="9" t="s">
        <v>11</v>
      </c>
      <c r="V10" s="9" t="s">
        <v>31</v>
      </c>
      <c r="W10" s="9" t="s">
        <v>12</v>
      </c>
      <c r="X10" s="9" t="s">
        <v>13</v>
      </c>
      <c r="Y10" s="9" t="s">
        <v>21</v>
      </c>
      <c r="Z10" s="9" t="s">
        <v>26</v>
      </c>
      <c r="AA10" s="9" t="s">
        <v>14</v>
      </c>
      <c r="AB10" s="9" t="s">
        <v>32</v>
      </c>
      <c r="AC10" s="86" t="s">
        <v>97</v>
      </c>
      <c r="AD10" s="86" t="s">
        <v>98</v>
      </c>
      <c r="AE10" s="86" t="s">
        <v>99</v>
      </c>
      <c r="AF10" s="8" t="s">
        <v>22</v>
      </c>
      <c r="AG10" s="11"/>
      <c r="AH10" s="52" t="s">
        <v>80</v>
      </c>
      <c r="AI10" s="50" t="s">
        <v>82</v>
      </c>
      <c r="AJ10" s="21" t="s">
        <v>84</v>
      </c>
      <c r="AK10" s="23" t="s">
        <v>85</v>
      </c>
      <c r="AL10" s="23" t="s">
        <v>86</v>
      </c>
      <c r="AM10" s="57" t="s">
        <v>77</v>
      </c>
      <c r="AN10" s="177"/>
      <c r="AO10" s="13" t="s">
        <v>87</v>
      </c>
      <c r="AP10" s="21" t="s">
        <v>85</v>
      </c>
      <c r="AQ10" s="22" t="s">
        <v>86</v>
      </c>
      <c r="AR10" s="23" t="s">
        <v>85</v>
      </c>
      <c r="AS10" s="24" t="s">
        <v>86</v>
      </c>
    </row>
    <row r="11" spans="1:45" ht="21" customHeight="1" x14ac:dyDescent="0.2">
      <c r="A11" s="1" t="str">
        <f>IF(D11="","",1)</f>
        <v/>
      </c>
      <c r="B11" s="29"/>
      <c r="C11" s="30"/>
      <c r="D11" s="31"/>
      <c r="E11" s="31"/>
      <c r="F11" s="32"/>
      <c r="G11" s="33"/>
      <c r="H11" s="32"/>
      <c r="I11" s="32"/>
      <c r="J11" s="32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89"/>
      <c r="AC11" s="87"/>
      <c r="AD11" s="87"/>
      <c r="AE11" s="87"/>
      <c r="AF11" s="41" t="str">
        <f>IF(D11="","",COUNTIF(K11:AE11,"&gt;0")+COUNTIF(K11:AE11,"ST")+COUNTIF(K11:AE11,"ST ")+COUNTIF(K11:AE11," ST")+COUNTIF(K11:AE11," ST "))</f>
        <v/>
      </c>
      <c r="AH11" s="53" t="str">
        <f t="shared" ref="AH11:AH42" si="1">IF(D11="","",IF(AND(AK11&lt;=AM11,AM11&lt;=AL11),0,1))</f>
        <v/>
      </c>
      <c r="AI11" s="48">
        <f t="shared" ref="AI11:AI42" si="2">COUNTA(K11:AE11)</f>
        <v>0</v>
      </c>
      <c r="AJ11" s="43" t="str">
        <f t="shared" ref="AJ11:AJ42" si="3">IF(D11="","",CONCATENATE(I11,F11))</f>
        <v/>
      </c>
      <c r="AK11" s="11" t="str">
        <f t="shared" ref="AK11:AK42" si="4">IF(D11="","",VLOOKUP(AJ11,$AO$11:$AQ$48,2,))</f>
        <v/>
      </c>
      <c r="AL11" s="11" t="str">
        <f t="shared" ref="AL11:AL42" si="5">IF(D11="","",VLOOKUP(AJ11,$AO$11:$AQ$48,3,))</f>
        <v/>
      </c>
      <c r="AM11" s="45" t="str">
        <f>IF(D11="","",AN2-G11)</f>
        <v/>
      </c>
      <c r="AN11" s="85" t="str">
        <f>IF(K$5="","",CONCATENATE(K$5,AA$5))</f>
        <v>AAF</v>
      </c>
      <c r="AO11" s="55"/>
      <c r="AP11" s="11"/>
      <c r="AQ11" s="12"/>
      <c r="AR11" s="93">
        <f t="shared" ref="AR11:AR39" ca="1" si="6">$AN$2-AP11</f>
        <v>2016</v>
      </c>
      <c r="AS11" s="95">
        <f t="shared" ref="AS11:AS39" ca="1" si="7">$AN$2-AQ11</f>
        <v>2016</v>
      </c>
    </row>
    <row r="12" spans="1:45" ht="21" customHeight="1" x14ac:dyDescent="0.2">
      <c r="A12" s="1" t="str">
        <f>IF(D12="","",IF(A11="",1,A11+1))</f>
        <v/>
      </c>
      <c r="B12" s="35"/>
      <c r="C12" s="36"/>
      <c r="D12" s="37"/>
      <c r="E12" s="37"/>
      <c r="F12" s="38"/>
      <c r="G12" s="39"/>
      <c r="H12" s="38"/>
      <c r="I12" s="38"/>
      <c r="J12" s="38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90"/>
      <c r="AC12" s="88"/>
      <c r="AD12" s="88"/>
      <c r="AE12" s="88"/>
      <c r="AF12" s="41" t="str">
        <f t="shared" ref="AF12:AF39" si="8">IF(D12="","",COUNTIF(K12:AE12,"&gt;0")+COUNTIF(K12:AE12,"ST")+COUNTIF(K11:AE11,"ST ")+COUNTIF(K11:AE11," ST")+COUNTIF(K11:AE11," ST "))</f>
        <v/>
      </c>
      <c r="AH12" s="53" t="str">
        <f t="shared" si="1"/>
        <v/>
      </c>
      <c r="AI12" s="48">
        <f t="shared" si="2"/>
        <v>0</v>
      </c>
      <c r="AJ12" s="44" t="str">
        <f t="shared" si="3"/>
        <v/>
      </c>
      <c r="AK12" s="11" t="str">
        <f t="shared" si="4"/>
        <v/>
      </c>
      <c r="AL12" s="11" t="str">
        <f t="shared" si="5"/>
        <v/>
      </c>
      <c r="AM12" s="46" t="str">
        <f>IF(D12="","",AN2-G12)</f>
        <v/>
      </c>
      <c r="AN12" s="53" t="str">
        <f>IF(K$5="","",CONCATENATE(K$5,AB$5))</f>
        <v>AAM</v>
      </c>
      <c r="AO12" s="56"/>
      <c r="AP12" s="11"/>
      <c r="AQ12" s="12"/>
      <c r="AR12" s="93">
        <f t="shared" ca="1" si="6"/>
        <v>2016</v>
      </c>
      <c r="AS12" s="95">
        <f t="shared" ca="1" si="7"/>
        <v>2016</v>
      </c>
    </row>
    <row r="13" spans="1:45" ht="21" customHeight="1" x14ac:dyDescent="0.2">
      <c r="A13" s="1" t="str">
        <f>IF(D13="","",IF(A12="",IF(A11="",1,A11+1),A12+1)*1)</f>
        <v/>
      </c>
      <c r="B13" s="35"/>
      <c r="C13" s="36"/>
      <c r="D13" s="37"/>
      <c r="E13" s="37"/>
      <c r="F13" s="38"/>
      <c r="G13" s="39"/>
      <c r="H13" s="38"/>
      <c r="I13" s="38"/>
      <c r="J13" s="38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90"/>
      <c r="AC13" s="88"/>
      <c r="AD13" s="88"/>
      <c r="AE13" s="88"/>
      <c r="AF13" s="41" t="str">
        <f t="shared" si="8"/>
        <v/>
      </c>
      <c r="AH13" s="53" t="str">
        <f t="shared" si="1"/>
        <v/>
      </c>
      <c r="AI13" s="48">
        <f t="shared" si="2"/>
        <v>0</v>
      </c>
      <c r="AJ13" s="44" t="str">
        <f t="shared" si="3"/>
        <v/>
      </c>
      <c r="AK13" s="11" t="str">
        <f t="shared" si="4"/>
        <v/>
      </c>
      <c r="AL13" s="11" t="str">
        <f t="shared" si="5"/>
        <v/>
      </c>
      <c r="AM13" s="46" t="str">
        <f>IF(D13="","",AN2-G13)</f>
        <v/>
      </c>
      <c r="AN13" s="53" t="str">
        <f>IF(L$5="","",CONCATENATE(L$5,AA$5))</f>
        <v/>
      </c>
      <c r="AO13" s="56"/>
      <c r="AP13" s="11"/>
      <c r="AQ13" s="12"/>
      <c r="AR13" s="93">
        <f t="shared" ca="1" si="6"/>
        <v>2016</v>
      </c>
      <c r="AS13" s="95">
        <f t="shared" ca="1" si="7"/>
        <v>2016</v>
      </c>
    </row>
    <row r="14" spans="1:45" ht="21" customHeight="1" x14ac:dyDescent="0.2">
      <c r="A14" s="1" t="str">
        <f>IF(D14="","",IF(A13="",IF(A12="",IF(A11="",1,A11+1),A12+1),A13+1)*1)</f>
        <v/>
      </c>
      <c r="B14" s="35"/>
      <c r="C14" s="36"/>
      <c r="D14" s="37"/>
      <c r="E14" s="37"/>
      <c r="F14" s="38"/>
      <c r="G14" s="39"/>
      <c r="H14" s="38"/>
      <c r="I14" s="38"/>
      <c r="J14" s="38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90"/>
      <c r="AC14" s="88"/>
      <c r="AD14" s="88"/>
      <c r="AE14" s="88"/>
      <c r="AF14" s="41" t="str">
        <f t="shared" si="8"/>
        <v/>
      </c>
      <c r="AH14" s="53" t="str">
        <f t="shared" si="1"/>
        <v/>
      </c>
      <c r="AI14" s="48">
        <f t="shared" si="2"/>
        <v>0</v>
      </c>
      <c r="AJ14" s="44" t="str">
        <f t="shared" si="3"/>
        <v/>
      </c>
      <c r="AK14" s="11" t="str">
        <f t="shared" si="4"/>
        <v/>
      </c>
      <c r="AL14" s="11" t="str">
        <f t="shared" si="5"/>
        <v/>
      </c>
      <c r="AM14" s="46" t="str">
        <f>IF(D14="","",AN2-G14)</f>
        <v/>
      </c>
      <c r="AN14" s="53" t="str">
        <f>IF(L$5="","",CONCATENATE(L$5,AB$5))</f>
        <v/>
      </c>
      <c r="AO14" s="56"/>
      <c r="AP14" s="11"/>
      <c r="AQ14" s="12"/>
      <c r="AR14" s="93">
        <f t="shared" ca="1" si="6"/>
        <v>2016</v>
      </c>
      <c r="AS14" s="95">
        <f t="shared" ca="1" si="7"/>
        <v>2016</v>
      </c>
    </row>
    <row r="15" spans="1:45" ht="21" customHeight="1" x14ac:dyDescent="0.2">
      <c r="A15" s="1" t="str">
        <f>IF(D15="","",IF(A14="",IF(A13="",IF(A12="",IF(A11="",1,A11+1),A12+1),A13+1),A14+1)*1)</f>
        <v/>
      </c>
      <c r="B15" s="35"/>
      <c r="C15" s="36"/>
      <c r="D15" s="37"/>
      <c r="E15" s="37"/>
      <c r="F15" s="38"/>
      <c r="G15" s="39"/>
      <c r="H15" s="38"/>
      <c r="I15" s="38"/>
      <c r="J15" s="38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90"/>
      <c r="AC15" s="88"/>
      <c r="AD15" s="88"/>
      <c r="AE15" s="88"/>
      <c r="AF15" s="41" t="str">
        <f t="shared" si="8"/>
        <v/>
      </c>
      <c r="AH15" s="53" t="str">
        <f t="shared" si="1"/>
        <v/>
      </c>
      <c r="AI15" s="48">
        <f t="shared" si="2"/>
        <v>0</v>
      </c>
      <c r="AJ15" s="44" t="str">
        <f t="shared" si="3"/>
        <v/>
      </c>
      <c r="AK15" s="11" t="str">
        <f t="shared" si="4"/>
        <v/>
      </c>
      <c r="AL15" s="11" t="str">
        <f t="shared" si="5"/>
        <v/>
      </c>
      <c r="AM15" s="46" t="str">
        <f>IF(D15="","",AN2-G15)</f>
        <v/>
      </c>
      <c r="AN15" s="53" t="str">
        <f>IF(M$5="","",CONCATENATE(M$5,AA$5))</f>
        <v/>
      </c>
      <c r="AO15" s="59" t="s">
        <v>69</v>
      </c>
      <c r="AP15" s="11">
        <v>0</v>
      </c>
      <c r="AQ15" s="12">
        <v>99</v>
      </c>
      <c r="AR15" s="93">
        <f t="shared" ca="1" si="6"/>
        <v>2016</v>
      </c>
      <c r="AS15" s="95">
        <f t="shared" ca="1" si="7"/>
        <v>1917</v>
      </c>
    </row>
    <row r="16" spans="1:45" ht="21" customHeight="1" x14ac:dyDescent="0.2">
      <c r="A16" s="1" t="str">
        <f>IF(D16="","",IF(A15="",IF(A14="",IF(A13="",IF(A12="",IF(A11="",1,A11+1),A12+1),A13+1),A14+1),A15+1))</f>
        <v/>
      </c>
      <c r="B16" s="35"/>
      <c r="C16" s="36"/>
      <c r="D16" s="37"/>
      <c r="E16" s="37"/>
      <c r="F16" s="38"/>
      <c r="G16" s="39"/>
      <c r="H16" s="38"/>
      <c r="I16" s="38"/>
      <c r="J16" s="38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90"/>
      <c r="AC16" s="88"/>
      <c r="AD16" s="88"/>
      <c r="AE16" s="88"/>
      <c r="AF16" s="41" t="str">
        <f t="shared" si="8"/>
        <v/>
      </c>
      <c r="AH16" s="53" t="str">
        <f t="shared" si="1"/>
        <v/>
      </c>
      <c r="AI16" s="48">
        <f t="shared" si="2"/>
        <v>0</v>
      </c>
      <c r="AJ16" s="44" t="str">
        <f t="shared" si="3"/>
        <v/>
      </c>
      <c r="AK16" s="11" t="str">
        <f t="shared" si="4"/>
        <v/>
      </c>
      <c r="AL16" s="11" t="str">
        <f t="shared" si="5"/>
        <v/>
      </c>
      <c r="AM16" s="46" t="str">
        <f>IF(D16="","",AN2-G16)</f>
        <v/>
      </c>
      <c r="AN16" s="53" t="str">
        <f>IF(M$5="","",CONCATENATE(M$5,AB$5))</f>
        <v/>
      </c>
      <c r="AO16" s="56" t="s">
        <v>38</v>
      </c>
      <c r="AP16" s="11">
        <v>0</v>
      </c>
      <c r="AQ16" s="12">
        <v>8</v>
      </c>
      <c r="AR16" s="93">
        <f t="shared" ca="1" si="6"/>
        <v>2016</v>
      </c>
      <c r="AS16" s="95">
        <f t="shared" ca="1" si="7"/>
        <v>2008</v>
      </c>
    </row>
    <row r="17" spans="1:45" ht="21" customHeight="1" x14ac:dyDescent="0.2">
      <c r="A17" s="1" t="str">
        <f t="shared" ref="A17:A39" si="9">IF(D17="","",IF(A16="",IF(A15="",IF(A14="",IF(A13="",IF(A12="",1,A12+1),A13+1),A14+1),A15+1),A16+1))</f>
        <v/>
      </c>
      <c r="B17" s="35"/>
      <c r="C17" s="36"/>
      <c r="D17" s="37"/>
      <c r="E17" s="37"/>
      <c r="F17" s="38"/>
      <c r="G17" s="39"/>
      <c r="H17" s="38"/>
      <c r="I17" s="38"/>
      <c r="J17" s="38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90"/>
      <c r="AC17" s="88"/>
      <c r="AD17" s="88"/>
      <c r="AE17" s="88"/>
      <c r="AF17" s="41" t="str">
        <f t="shared" si="8"/>
        <v/>
      </c>
      <c r="AH17" s="53" t="str">
        <f t="shared" si="1"/>
        <v/>
      </c>
      <c r="AI17" s="48">
        <f t="shared" si="2"/>
        <v>0</v>
      </c>
      <c r="AJ17" s="44" t="str">
        <f t="shared" si="3"/>
        <v/>
      </c>
      <c r="AK17" s="11" t="str">
        <f t="shared" si="4"/>
        <v/>
      </c>
      <c r="AL17" s="11" t="str">
        <f t="shared" si="5"/>
        <v/>
      </c>
      <c r="AM17" s="46" t="str">
        <f>IF(D17="","",AN2-G17)</f>
        <v/>
      </c>
      <c r="AN17" s="53" t="str">
        <f>IF(N$5="","",CONCATENATE(N$5,AA$5))</f>
        <v/>
      </c>
      <c r="AO17" s="56" t="s">
        <v>39</v>
      </c>
      <c r="AP17" s="11">
        <v>9</v>
      </c>
      <c r="AQ17" s="12">
        <v>10</v>
      </c>
      <c r="AR17" s="93">
        <f t="shared" ca="1" si="6"/>
        <v>2007</v>
      </c>
      <c r="AS17" s="95">
        <f t="shared" ca="1" si="7"/>
        <v>2006</v>
      </c>
    </row>
    <row r="18" spans="1:45" ht="21" customHeight="1" x14ac:dyDescent="0.2">
      <c r="A18" s="1" t="str">
        <f t="shared" si="9"/>
        <v/>
      </c>
      <c r="B18" s="35"/>
      <c r="C18" s="36"/>
      <c r="D18" s="37"/>
      <c r="E18" s="37"/>
      <c r="F18" s="38"/>
      <c r="G18" s="39"/>
      <c r="H18" s="38"/>
      <c r="I18" s="38"/>
      <c r="J18" s="38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90"/>
      <c r="AC18" s="88"/>
      <c r="AD18" s="88"/>
      <c r="AE18" s="88"/>
      <c r="AF18" s="41" t="str">
        <f t="shared" si="8"/>
        <v/>
      </c>
      <c r="AH18" s="53" t="str">
        <f t="shared" si="1"/>
        <v/>
      </c>
      <c r="AI18" s="48">
        <f t="shared" si="2"/>
        <v>0</v>
      </c>
      <c r="AJ18" s="44" t="str">
        <f t="shared" si="3"/>
        <v/>
      </c>
      <c r="AK18" s="11" t="str">
        <f t="shared" si="4"/>
        <v/>
      </c>
      <c r="AL18" s="11" t="str">
        <f t="shared" si="5"/>
        <v/>
      </c>
      <c r="AM18" s="46" t="str">
        <f>IF(D18="","",AN2-G18)</f>
        <v/>
      </c>
      <c r="AN18" s="53" t="str">
        <f>IF(N5="","",CONCATENATE(N5,AB5))</f>
        <v/>
      </c>
      <c r="AO18" s="56" t="s">
        <v>40</v>
      </c>
      <c r="AP18" s="11">
        <v>11</v>
      </c>
      <c r="AQ18" s="12">
        <v>12</v>
      </c>
      <c r="AR18" s="93">
        <f t="shared" ca="1" si="6"/>
        <v>2005</v>
      </c>
      <c r="AS18" s="95">
        <f t="shared" ca="1" si="7"/>
        <v>2004</v>
      </c>
    </row>
    <row r="19" spans="1:45" ht="21" customHeight="1" x14ac:dyDescent="0.2">
      <c r="A19" s="1" t="str">
        <f t="shared" si="9"/>
        <v/>
      </c>
      <c r="B19" s="35"/>
      <c r="C19" s="36"/>
      <c r="D19" s="37"/>
      <c r="E19" s="37"/>
      <c r="F19" s="38"/>
      <c r="G19" s="39"/>
      <c r="H19" s="38"/>
      <c r="I19" s="38"/>
      <c r="J19" s="38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90"/>
      <c r="AC19" s="88"/>
      <c r="AD19" s="88"/>
      <c r="AE19" s="88"/>
      <c r="AF19" s="41" t="str">
        <f t="shared" si="8"/>
        <v/>
      </c>
      <c r="AH19" s="53" t="str">
        <f t="shared" si="1"/>
        <v/>
      </c>
      <c r="AI19" s="48">
        <f t="shared" si="2"/>
        <v>0</v>
      </c>
      <c r="AJ19" s="44" t="str">
        <f t="shared" si="3"/>
        <v/>
      </c>
      <c r="AK19" s="11" t="str">
        <f t="shared" si="4"/>
        <v/>
      </c>
      <c r="AL19" s="11" t="str">
        <f t="shared" si="5"/>
        <v/>
      </c>
      <c r="AM19" s="46" t="str">
        <f>IF(D19="","",AN2-G19)</f>
        <v/>
      </c>
      <c r="AN19" s="53" t="str">
        <f>IF(O$5="","",CONCATENATE(O$5,AA$5))</f>
        <v/>
      </c>
      <c r="AO19" s="56" t="s">
        <v>41</v>
      </c>
      <c r="AP19" s="11">
        <v>13</v>
      </c>
      <c r="AQ19" s="12">
        <v>14</v>
      </c>
      <c r="AR19" s="93">
        <f t="shared" ca="1" si="6"/>
        <v>2003</v>
      </c>
      <c r="AS19" s="95">
        <f t="shared" ca="1" si="7"/>
        <v>2002</v>
      </c>
    </row>
    <row r="20" spans="1:45" ht="21" customHeight="1" x14ac:dyDescent="0.2">
      <c r="A20" s="1" t="str">
        <f t="shared" si="9"/>
        <v/>
      </c>
      <c r="B20" s="35"/>
      <c r="C20" s="36"/>
      <c r="D20" s="37"/>
      <c r="E20" s="37"/>
      <c r="F20" s="38"/>
      <c r="G20" s="39"/>
      <c r="H20" s="38"/>
      <c r="I20" s="38"/>
      <c r="J20" s="38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90"/>
      <c r="AC20" s="88"/>
      <c r="AD20" s="88"/>
      <c r="AE20" s="88"/>
      <c r="AF20" s="41" t="str">
        <f t="shared" si="8"/>
        <v/>
      </c>
      <c r="AH20" s="53" t="str">
        <f t="shared" si="1"/>
        <v/>
      </c>
      <c r="AI20" s="48">
        <f t="shared" si="2"/>
        <v>0</v>
      </c>
      <c r="AJ20" s="44" t="str">
        <f t="shared" si="3"/>
        <v/>
      </c>
      <c r="AK20" s="11" t="str">
        <f t="shared" si="4"/>
        <v/>
      </c>
      <c r="AL20" s="11" t="str">
        <f t="shared" si="5"/>
        <v/>
      </c>
      <c r="AM20" s="46" t="str">
        <f>IF(D20="","",AN2-G20)</f>
        <v/>
      </c>
      <c r="AN20" s="54" t="str">
        <f>IF(O5="","",CONCATENATE(O5,AB5))</f>
        <v/>
      </c>
      <c r="AO20" s="56" t="s">
        <v>42</v>
      </c>
      <c r="AP20" s="11">
        <v>15</v>
      </c>
      <c r="AQ20" s="12">
        <v>16</v>
      </c>
      <c r="AR20" s="93">
        <f t="shared" ca="1" si="6"/>
        <v>2001</v>
      </c>
      <c r="AS20" s="95">
        <f t="shared" ca="1" si="7"/>
        <v>2000</v>
      </c>
    </row>
    <row r="21" spans="1:45" ht="21" customHeight="1" x14ac:dyDescent="0.2">
      <c r="A21" s="1" t="str">
        <f t="shared" si="9"/>
        <v/>
      </c>
      <c r="B21" s="35"/>
      <c r="C21" s="36"/>
      <c r="D21" s="37"/>
      <c r="E21" s="37"/>
      <c r="F21" s="38"/>
      <c r="G21" s="39"/>
      <c r="H21" s="38"/>
      <c r="I21" s="38"/>
      <c r="J21" s="38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90"/>
      <c r="AC21" s="88"/>
      <c r="AD21" s="88"/>
      <c r="AE21" s="88"/>
      <c r="AF21" s="41" t="str">
        <f t="shared" si="8"/>
        <v/>
      </c>
      <c r="AH21" s="53" t="str">
        <f t="shared" si="1"/>
        <v/>
      </c>
      <c r="AI21" s="48">
        <f t="shared" si="2"/>
        <v>0</v>
      </c>
      <c r="AJ21" s="44" t="str">
        <f t="shared" si="3"/>
        <v/>
      </c>
      <c r="AK21" s="11" t="str">
        <f t="shared" si="4"/>
        <v/>
      </c>
      <c r="AL21" s="11" t="str">
        <f t="shared" si="5"/>
        <v/>
      </c>
      <c r="AM21" s="46" t="str">
        <f>IF(D21="","",AN2-G21)</f>
        <v/>
      </c>
      <c r="AO21" s="56" t="s">
        <v>43</v>
      </c>
      <c r="AP21" s="11">
        <v>17</v>
      </c>
      <c r="AQ21" s="12">
        <v>18</v>
      </c>
      <c r="AR21" s="93">
        <f t="shared" ca="1" si="6"/>
        <v>1999</v>
      </c>
      <c r="AS21" s="95">
        <f t="shared" ca="1" si="7"/>
        <v>1998</v>
      </c>
    </row>
    <row r="22" spans="1:45" ht="21" customHeight="1" x14ac:dyDescent="0.2">
      <c r="A22" s="1" t="str">
        <f t="shared" si="9"/>
        <v/>
      </c>
      <c r="B22" s="35"/>
      <c r="C22" s="36"/>
      <c r="D22" s="37"/>
      <c r="E22" s="37"/>
      <c r="F22" s="38"/>
      <c r="G22" s="39"/>
      <c r="H22" s="38"/>
      <c r="I22" s="38"/>
      <c r="J22" s="38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90"/>
      <c r="AC22" s="88"/>
      <c r="AD22" s="88"/>
      <c r="AE22" s="88"/>
      <c r="AF22" s="41" t="str">
        <f t="shared" si="8"/>
        <v/>
      </c>
      <c r="AH22" s="53" t="str">
        <f t="shared" si="1"/>
        <v/>
      </c>
      <c r="AI22" s="48">
        <f t="shared" si="2"/>
        <v>0</v>
      </c>
      <c r="AJ22" s="44" t="str">
        <f t="shared" si="3"/>
        <v/>
      </c>
      <c r="AK22" s="11" t="str">
        <f t="shared" si="4"/>
        <v/>
      </c>
      <c r="AL22" s="11" t="str">
        <f t="shared" si="5"/>
        <v/>
      </c>
      <c r="AM22" s="46" t="str">
        <f>IF(D22="","",AN2-G22)</f>
        <v/>
      </c>
      <c r="AO22" s="56" t="s">
        <v>92</v>
      </c>
      <c r="AP22" s="11">
        <v>19</v>
      </c>
      <c r="AQ22" s="12">
        <v>99</v>
      </c>
      <c r="AR22" s="93">
        <f t="shared" ca="1" si="6"/>
        <v>1997</v>
      </c>
      <c r="AS22" s="95">
        <f t="shared" ca="1" si="7"/>
        <v>1917</v>
      </c>
    </row>
    <row r="23" spans="1:45" ht="21" customHeight="1" x14ac:dyDescent="0.2">
      <c r="A23" s="1" t="str">
        <f t="shared" si="9"/>
        <v/>
      </c>
      <c r="B23" s="35"/>
      <c r="C23" s="36"/>
      <c r="D23" s="37"/>
      <c r="E23" s="37"/>
      <c r="F23" s="38"/>
      <c r="G23" s="39"/>
      <c r="H23" s="38"/>
      <c r="I23" s="38"/>
      <c r="J23" s="38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90"/>
      <c r="AC23" s="88"/>
      <c r="AD23" s="88"/>
      <c r="AE23" s="88"/>
      <c r="AF23" s="41" t="str">
        <f t="shared" si="8"/>
        <v/>
      </c>
      <c r="AH23" s="53" t="str">
        <f t="shared" si="1"/>
        <v/>
      </c>
      <c r="AI23" s="48">
        <f t="shared" si="2"/>
        <v>0</v>
      </c>
      <c r="AJ23" s="44" t="str">
        <f t="shared" si="3"/>
        <v/>
      </c>
      <c r="AK23" s="11" t="str">
        <f t="shared" si="4"/>
        <v/>
      </c>
      <c r="AL23" s="11" t="str">
        <f t="shared" si="5"/>
        <v/>
      </c>
      <c r="AM23" s="46" t="str">
        <f>IF(D23="","",AN2-G23)</f>
        <v/>
      </c>
      <c r="AO23" s="59" t="s">
        <v>44</v>
      </c>
      <c r="AP23" s="11">
        <v>17</v>
      </c>
      <c r="AQ23" s="12">
        <v>99</v>
      </c>
      <c r="AR23" s="93">
        <f t="shared" ca="1" si="6"/>
        <v>1999</v>
      </c>
      <c r="AS23" s="95">
        <f t="shared" ca="1" si="7"/>
        <v>1917</v>
      </c>
    </row>
    <row r="24" spans="1:45" ht="21" customHeight="1" x14ac:dyDescent="0.2">
      <c r="A24" s="1" t="str">
        <f t="shared" si="9"/>
        <v/>
      </c>
      <c r="B24" s="35"/>
      <c r="C24" s="36"/>
      <c r="D24" s="37"/>
      <c r="E24" s="37"/>
      <c r="F24" s="38"/>
      <c r="G24" s="39"/>
      <c r="H24" s="38"/>
      <c r="I24" s="38"/>
      <c r="J24" s="38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90"/>
      <c r="AC24" s="88"/>
      <c r="AD24" s="88"/>
      <c r="AE24" s="88"/>
      <c r="AF24" s="41" t="str">
        <f t="shared" si="8"/>
        <v/>
      </c>
      <c r="AH24" s="53" t="str">
        <f t="shared" si="1"/>
        <v/>
      </c>
      <c r="AI24" s="48">
        <f t="shared" si="2"/>
        <v>0</v>
      </c>
      <c r="AJ24" s="44" t="str">
        <f t="shared" si="3"/>
        <v/>
      </c>
      <c r="AK24" s="11" t="str">
        <f t="shared" si="4"/>
        <v/>
      </c>
      <c r="AL24" s="11" t="str">
        <f t="shared" si="5"/>
        <v/>
      </c>
      <c r="AM24" s="46" t="str">
        <f>IF(D24="","",AN2-G24)</f>
        <v/>
      </c>
      <c r="AO24" s="59" t="s">
        <v>70</v>
      </c>
      <c r="AP24" s="11">
        <v>0</v>
      </c>
      <c r="AQ24" s="12">
        <v>99</v>
      </c>
      <c r="AR24" s="93">
        <f t="shared" ca="1" si="6"/>
        <v>2016</v>
      </c>
      <c r="AS24" s="95">
        <f t="shared" ca="1" si="7"/>
        <v>1917</v>
      </c>
    </row>
    <row r="25" spans="1:45" ht="21" customHeight="1" x14ac:dyDescent="0.2">
      <c r="A25" s="1" t="str">
        <f t="shared" si="9"/>
        <v/>
      </c>
      <c r="B25" s="35"/>
      <c r="C25" s="36"/>
      <c r="D25" s="37"/>
      <c r="E25" s="37"/>
      <c r="F25" s="38"/>
      <c r="G25" s="39"/>
      <c r="H25" s="38"/>
      <c r="I25" s="38"/>
      <c r="J25" s="38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90"/>
      <c r="AC25" s="88"/>
      <c r="AD25" s="88"/>
      <c r="AE25" s="88"/>
      <c r="AF25" s="41" t="str">
        <f t="shared" si="8"/>
        <v/>
      </c>
      <c r="AH25" s="53" t="str">
        <f t="shared" si="1"/>
        <v/>
      </c>
      <c r="AI25" s="48">
        <f t="shared" si="2"/>
        <v>0</v>
      </c>
      <c r="AJ25" s="44" t="str">
        <f t="shared" si="3"/>
        <v/>
      </c>
      <c r="AK25" s="11" t="str">
        <f t="shared" si="4"/>
        <v/>
      </c>
      <c r="AL25" s="11" t="str">
        <f t="shared" si="5"/>
        <v/>
      </c>
      <c r="AM25" s="46" t="str">
        <f>IF(D25="","",AN2-G25)</f>
        <v/>
      </c>
      <c r="AO25" s="56" t="s">
        <v>45</v>
      </c>
      <c r="AP25" s="14">
        <v>0</v>
      </c>
      <c r="AQ25" s="15">
        <v>10</v>
      </c>
      <c r="AR25" s="93">
        <f t="shared" ca="1" si="6"/>
        <v>2016</v>
      </c>
      <c r="AS25" s="95">
        <f t="shared" ca="1" si="7"/>
        <v>2006</v>
      </c>
    </row>
    <row r="26" spans="1:45" ht="21" customHeight="1" x14ac:dyDescent="0.2">
      <c r="A26" s="1" t="str">
        <f t="shared" si="9"/>
        <v/>
      </c>
      <c r="B26" s="35"/>
      <c r="C26" s="36"/>
      <c r="D26" s="37"/>
      <c r="E26" s="37"/>
      <c r="F26" s="38"/>
      <c r="G26" s="39"/>
      <c r="H26" s="38"/>
      <c r="I26" s="38"/>
      <c r="J26" s="38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90"/>
      <c r="AC26" s="88"/>
      <c r="AD26" s="88"/>
      <c r="AE26" s="88"/>
      <c r="AF26" s="41" t="str">
        <f t="shared" si="8"/>
        <v/>
      </c>
      <c r="AH26" s="53" t="str">
        <f t="shared" si="1"/>
        <v/>
      </c>
      <c r="AI26" s="48">
        <f t="shared" si="2"/>
        <v>0</v>
      </c>
      <c r="AJ26" s="44" t="str">
        <f t="shared" si="3"/>
        <v/>
      </c>
      <c r="AK26" s="11" t="str">
        <f t="shared" si="4"/>
        <v/>
      </c>
      <c r="AL26" s="11" t="str">
        <f t="shared" si="5"/>
        <v/>
      </c>
      <c r="AM26" s="46" t="str">
        <f>IF(D26="","",AN2-G26)</f>
        <v/>
      </c>
      <c r="AO26" s="56" t="s">
        <v>46</v>
      </c>
      <c r="AP26" s="14">
        <v>10</v>
      </c>
      <c r="AQ26" s="15">
        <v>11</v>
      </c>
      <c r="AR26" s="93">
        <f t="shared" ca="1" si="6"/>
        <v>2006</v>
      </c>
      <c r="AS26" s="95">
        <f t="shared" ca="1" si="7"/>
        <v>2005</v>
      </c>
    </row>
    <row r="27" spans="1:45" ht="21" customHeight="1" x14ac:dyDescent="0.2">
      <c r="A27" s="1" t="str">
        <f t="shared" si="9"/>
        <v/>
      </c>
      <c r="B27" s="35"/>
      <c r="C27" s="36"/>
      <c r="D27" s="37"/>
      <c r="E27" s="37"/>
      <c r="F27" s="38"/>
      <c r="G27" s="39"/>
      <c r="H27" s="38"/>
      <c r="I27" s="38"/>
      <c r="J27" s="38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90"/>
      <c r="AC27" s="88"/>
      <c r="AD27" s="88"/>
      <c r="AE27" s="88"/>
      <c r="AF27" s="41" t="str">
        <f t="shared" si="8"/>
        <v/>
      </c>
      <c r="AH27" s="53" t="str">
        <f t="shared" si="1"/>
        <v/>
      </c>
      <c r="AI27" s="48">
        <f t="shared" si="2"/>
        <v>0</v>
      </c>
      <c r="AJ27" s="44" t="str">
        <f t="shared" si="3"/>
        <v/>
      </c>
      <c r="AK27" s="11" t="str">
        <f t="shared" si="4"/>
        <v/>
      </c>
      <c r="AL27" s="11" t="str">
        <f t="shared" si="5"/>
        <v/>
      </c>
      <c r="AM27" s="46" t="str">
        <f>IF(D27="","",AN2-G27)</f>
        <v/>
      </c>
      <c r="AN27" s="84"/>
      <c r="AO27" s="56" t="s">
        <v>47</v>
      </c>
      <c r="AP27" s="14">
        <v>12</v>
      </c>
      <c r="AQ27" s="15">
        <v>13</v>
      </c>
      <c r="AR27" s="93">
        <f t="shared" ca="1" si="6"/>
        <v>2004</v>
      </c>
      <c r="AS27" s="95">
        <f t="shared" ca="1" si="7"/>
        <v>2003</v>
      </c>
    </row>
    <row r="28" spans="1:45" ht="21" customHeight="1" x14ac:dyDescent="0.2">
      <c r="A28" s="1" t="str">
        <f t="shared" si="9"/>
        <v/>
      </c>
      <c r="B28" s="35"/>
      <c r="C28" s="36"/>
      <c r="D28" s="37"/>
      <c r="E28" s="37"/>
      <c r="F28" s="38"/>
      <c r="G28" s="39"/>
      <c r="H28" s="38"/>
      <c r="I28" s="38"/>
      <c r="J28" s="38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90"/>
      <c r="AC28" s="88"/>
      <c r="AD28" s="88"/>
      <c r="AE28" s="88"/>
      <c r="AF28" s="41" t="str">
        <f t="shared" si="8"/>
        <v/>
      </c>
      <c r="AH28" s="53" t="str">
        <f t="shared" si="1"/>
        <v/>
      </c>
      <c r="AI28" s="48">
        <f t="shared" si="2"/>
        <v>0</v>
      </c>
      <c r="AJ28" s="44" t="str">
        <f t="shared" si="3"/>
        <v/>
      </c>
      <c r="AK28" s="11" t="str">
        <f t="shared" si="4"/>
        <v/>
      </c>
      <c r="AL28" s="11" t="str">
        <f t="shared" si="5"/>
        <v/>
      </c>
      <c r="AM28" s="46" t="str">
        <f>IF(D28="","",AN2-G28)</f>
        <v/>
      </c>
      <c r="AO28" s="56" t="s">
        <v>48</v>
      </c>
      <c r="AP28" s="14">
        <v>14</v>
      </c>
      <c r="AQ28" s="15">
        <v>16</v>
      </c>
      <c r="AR28" s="93">
        <f t="shared" ca="1" si="6"/>
        <v>2002</v>
      </c>
      <c r="AS28" s="95">
        <f t="shared" ca="1" si="7"/>
        <v>2000</v>
      </c>
    </row>
    <row r="29" spans="1:45" ht="21" customHeight="1" x14ac:dyDescent="0.2">
      <c r="A29" s="1" t="str">
        <f t="shared" si="9"/>
        <v/>
      </c>
      <c r="B29" s="35"/>
      <c r="C29" s="36"/>
      <c r="D29" s="37"/>
      <c r="E29" s="37"/>
      <c r="F29" s="38"/>
      <c r="G29" s="39"/>
      <c r="H29" s="38"/>
      <c r="I29" s="38"/>
      <c r="J29" s="38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90"/>
      <c r="AC29" s="88"/>
      <c r="AD29" s="88"/>
      <c r="AE29" s="88"/>
      <c r="AF29" s="41" t="str">
        <f t="shared" si="8"/>
        <v/>
      </c>
      <c r="AH29" s="53" t="str">
        <f t="shared" si="1"/>
        <v/>
      </c>
      <c r="AI29" s="48">
        <f t="shared" si="2"/>
        <v>0</v>
      </c>
      <c r="AJ29" s="44" t="str">
        <f t="shared" si="3"/>
        <v/>
      </c>
      <c r="AK29" s="11" t="str">
        <f t="shared" si="4"/>
        <v/>
      </c>
      <c r="AL29" s="11" t="str">
        <f t="shared" si="5"/>
        <v/>
      </c>
      <c r="AM29" s="46" t="str">
        <f>IF(D29="","",AN2-G29)</f>
        <v/>
      </c>
      <c r="AO29" s="56" t="s">
        <v>49</v>
      </c>
      <c r="AP29" s="14">
        <v>17</v>
      </c>
      <c r="AQ29" s="15">
        <v>18</v>
      </c>
      <c r="AR29" s="93">
        <f t="shared" ca="1" si="6"/>
        <v>1999</v>
      </c>
      <c r="AS29" s="95">
        <f t="shared" ca="1" si="7"/>
        <v>1998</v>
      </c>
    </row>
    <row r="30" spans="1:45" ht="21" customHeight="1" x14ac:dyDescent="0.2">
      <c r="A30" s="1" t="str">
        <f t="shared" si="9"/>
        <v/>
      </c>
      <c r="B30" s="35"/>
      <c r="C30" s="36"/>
      <c r="D30" s="37"/>
      <c r="E30" s="37"/>
      <c r="F30" s="38"/>
      <c r="G30" s="39"/>
      <c r="H30" s="38"/>
      <c r="I30" s="38"/>
      <c r="J30" s="38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90"/>
      <c r="AC30" s="88"/>
      <c r="AD30" s="88"/>
      <c r="AE30" s="88"/>
      <c r="AF30" s="41" t="str">
        <f t="shared" si="8"/>
        <v/>
      </c>
      <c r="AH30" s="53" t="str">
        <f t="shared" si="1"/>
        <v/>
      </c>
      <c r="AI30" s="48">
        <f t="shared" si="2"/>
        <v>0</v>
      </c>
      <c r="AJ30" s="44" t="str">
        <f t="shared" si="3"/>
        <v/>
      </c>
      <c r="AK30" s="11" t="str">
        <f t="shared" si="4"/>
        <v/>
      </c>
      <c r="AL30" s="11" t="str">
        <f t="shared" si="5"/>
        <v/>
      </c>
      <c r="AM30" s="46" t="str">
        <f>IF(D30="","",AN2-G30)</f>
        <v/>
      </c>
      <c r="AO30" s="56" t="s">
        <v>50</v>
      </c>
      <c r="AP30" s="14">
        <v>19</v>
      </c>
      <c r="AQ30" s="15">
        <v>20</v>
      </c>
      <c r="AR30" s="93">
        <f t="shared" ca="1" si="6"/>
        <v>1997</v>
      </c>
      <c r="AS30" s="95">
        <f t="shared" ca="1" si="7"/>
        <v>1996</v>
      </c>
    </row>
    <row r="31" spans="1:45" ht="21" customHeight="1" x14ac:dyDescent="0.2">
      <c r="A31" s="1" t="str">
        <f t="shared" si="9"/>
        <v/>
      </c>
      <c r="B31" s="35"/>
      <c r="C31" s="36"/>
      <c r="D31" s="37"/>
      <c r="E31" s="37"/>
      <c r="F31" s="38"/>
      <c r="G31" s="39"/>
      <c r="H31" s="38"/>
      <c r="I31" s="38"/>
      <c r="J31" s="38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90"/>
      <c r="AC31" s="88"/>
      <c r="AD31" s="88"/>
      <c r="AE31" s="88"/>
      <c r="AF31" s="41" t="str">
        <f t="shared" si="8"/>
        <v/>
      </c>
      <c r="AH31" s="53" t="str">
        <f t="shared" si="1"/>
        <v/>
      </c>
      <c r="AI31" s="48">
        <f t="shared" si="2"/>
        <v>0</v>
      </c>
      <c r="AJ31" s="44" t="str">
        <f t="shared" si="3"/>
        <v/>
      </c>
      <c r="AK31" s="11" t="str">
        <f t="shared" si="4"/>
        <v/>
      </c>
      <c r="AL31" s="11" t="str">
        <f t="shared" si="5"/>
        <v/>
      </c>
      <c r="AM31" s="46" t="str">
        <f>IF(D31="","",AN2-G31)</f>
        <v/>
      </c>
      <c r="AO31" s="56" t="s">
        <v>93</v>
      </c>
      <c r="AP31" s="14">
        <v>21</v>
      </c>
      <c r="AQ31" s="15">
        <v>99</v>
      </c>
      <c r="AR31" s="93">
        <f t="shared" ca="1" si="6"/>
        <v>1995</v>
      </c>
      <c r="AS31" s="95">
        <f t="shared" ca="1" si="7"/>
        <v>1917</v>
      </c>
    </row>
    <row r="32" spans="1:45" ht="21" customHeight="1" x14ac:dyDescent="0.2">
      <c r="A32" s="1" t="str">
        <f t="shared" si="9"/>
        <v/>
      </c>
      <c r="B32" s="35"/>
      <c r="C32" s="36"/>
      <c r="D32" s="37"/>
      <c r="E32" s="37"/>
      <c r="F32" s="38"/>
      <c r="G32" s="39"/>
      <c r="H32" s="38"/>
      <c r="I32" s="38"/>
      <c r="J32" s="38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90"/>
      <c r="AC32" s="88"/>
      <c r="AD32" s="88"/>
      <c r="AE32" s="88"/>
      <c r="AF32" s="41" t="str">
        <f t="shared" si="8"/>
        <v/>
      </c>
      <c r="AH32" s="53" t="str">
        <f t="shared" si="1"/>
        <v/>
      </c>
      <c r="AI32" s="48">
        <f t="shared" si="2"/>
        <v>0</v>
      </c>
      <c r="AJ32" s="44" t="str">
        <f t="shared" si="3"/>
        <v/>
      </c>
      <c r="AK32" s="11" t="str">
        <f t="shared" si="4"/>
        <v/>
      </c>
      <c r="AL32" s="11" t="str">
        <f t="shared" si="5"/>
        <v/>
      </c>
      <c r="AM32" s="46" t="str">
        <f>IF(D32="","",AN2-G32)</f>
        <v/>
      </c>
      <c r="AO32" s="56" t="s">
        <v>51</v>
      </c>
      <c r="AP32" s="14">
        <v>19</v>
      </c>
      <c r="AQ32" s="15">
        <v>99</v>
      </c>
      <c r="AR32" s="93">
        <f t="shared" ca="1" si="6"/>
        <v>1997</v>
      </c>
      <c r="AS32" s="95">
        <f t="shared" ca="1" si="7"/>
        <v>1917</v>
      </c>
    </row>
    <row r="33" spans="1:45" ht="21" customHeight="1" x14ac:dyDescent="0.2">
      <c r="A33" s="1" t="str">
        <f t="shared" si="9"/>
        <v/>
      </c>
      <c r="B33" s="35"/>
      <c r="C33" s="36"/>
      <c r="D33" s="37"/>
      <c r="E33" s="37"/>
      <c r="F33" s="38"/>
      <c r="G33" s="39"/>
      <c r="H33" s="38"/>
      <c r="I33" s="38"/>
      <c r="J33" s="38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90"/>
      <c r="AC33" s="88"/>
      <c r="AD33" s="88"/>
      <c r="AE33" s="88"/>
      <c r="AF33" s="41" t="str">
        <f t="shared" si="8"/>
        <v/>
      </c>
      <c r="AH33" s="53" t="str">
        <f t="shared" si="1"/>
        <v/>
      </c>
      <c r="AI33" s="48">
        <f t="shared" si="2"/>
        <v>0</v>
      </c>
      <c r="AJ33" s="44" t="str">
        <f t="shared" si="3"/>
        <v/>
      </c>
      <c r="AK33" s="11" t="str">
        <f t="shared" si="4"/>
        <v/>
      </c>
      <c r="AL33" s="11" t="str">
        <f t="shared" si="5"/>
        <v/>
      </c>
      <c r="AM33" s="46" t="str">
        <f>IF(D33="","",AN2-G33)</f>
        <v/>
      </c>
      <c r="AO33" s="56" t="s">
        <v>52</v>
      </c>
      <c r="AP33" s="11">
        <v>25</v>
      </c>
      <c r="AQ33" s="12">
        <v>29</v>
      </c>
      <c r="AR33" s="93">
        <f t="shared" ca="1" si="6"/>
        <v>1991</v>
      </c>
      <c r="AS33" s="95">
        <f t="shared" ca="1" si="7"/>
        <v>1987</v>
      </c>
    </row>
    <row r="34" spans="1:45" ht="21" customHeight="1" x14ac:dyDescent="0.2">
      <c r="A34" s="1" t="str">
        <f t="shared" si="9"/>
        <v/>
      </c>
      <c r="B34" s="35"/>
      <c r="C34" s="36"/>
      <c r="D34" s="37"/>
      <c r="E34" s="37"/>
      <c r="F34" s="38"/>
      <c r="G34" s="39"/>
      <c r="H34" s="38"/>
      <c r="I34" s="38"/>
      <c r="J34" s="38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90"/>
      <c r="AC34" s="88"/>
      <c r="AD34" s="88"/>
      <c r="AE34" s="88"/>
      <c r="AF34" s="41" t="str">
        <f t="shared" si="8"/>
        <v/>
      </c>
      <c r="AH34" s="53" t="str">
        <f t="shared" si="1"/>
        <v/>
      </c>
      <c r="AI34" s="48">
        <f t="shared" si="2"/>
        <v>0</v>
      </c>
      <c r="AJ34" s="44" t="str">
        <f t="shared" si="3"/>
        <v/>
      </c>
      <c r="AK34" s="11" t="str">
        <f t="shared" si="4"/>
        <v/>
      </c>
      <c r="AL34" s="11" t="str">
        <f t="shared" si="5"/>
        <v/>
      </c>
      <c r="AM34" s="46" t="str">
        <f>IF(D34="","",AN2-G34)</f>
        <v/>
      </c>
      <c r="AO34" s="56" t="s">
        <v>53</v>
      </c>
      <c r="AP34" s="11">
        <v>30</v>
      </c>
      <c r="AQ34" s="12">
        <v>34</v>
      </c>
      <c r="AR34" s="93">
        <f t="shared" ca="1" si="6"/>
        <v>1986</v>
      </c>
      <c r="AS34" s="95">
        <f t="shared" ca="1" si="7"/>
        <v>1982</v>
      </c>
    </row>
    <row r="35" spans="1:45" ht="21" customHeight="1" x14ac:dyDescent="0.2">
      <c r="A35" s="1" t="str">
        <f t="shared" si="9"/>
        <v/>
      </c>
      <c r="B35" s="35"/>
      <c r="C35" s="36"/>
      <c r="D35" s="37"/>
      <c r="E35" s="37"/>
      <c r="F35" s="38"/>
      <c r="G35" s="39"/>
      <c r="H35" s="38"/>
      <c r="I35" s="38"/>
      <c r="J35" s="38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90"/>
      <c r="AC35" s="88"/>
      <c r="AD35" s="88"/>
      <c r="AE35" s="88"/>
      <c r="AF35" s="41" t="str">
        <f t="shared" si="8"/>
        <v/>
      </c>
      <c r="AH35" s="53" t="str">
        <f t="shared" si="1"/>
        <v/>
      </c>
      <c r="AI35" s="48">
        <f t="shared" si="2"/>
        <v>0</v>
      </c>
      <c r="AJ35" s="44" t="str">
        <f t="shared" si="3"/>
        <v/>
      </c>
      <c r="AK35" s="11" t="str">
        <f t="shared" si="4"/>
        <v/>
      </c>
      <c r="AL35" s="11" t="str">
        <f t="shared" si="5"/>
        <v/>
      </c>
      <c r="AM35" s="46" t="str">
        <f>IF(D35="","",AN2-G35)</f>
        <v/>
      </c>
      <c r="AO35" s="56" t="s">
        <v>54</v>
      </c>
      <c r="AP35" s="11">
        <v>35</v>
      </c>
      <c r="AQ35" s="12">
        <v>39</v>
      </c>
      <c r="AR35" s="93">
        <f t="shared" ca="1" si="6"/>
        <v>1981</v>
      </c>
      <c r="AS35" s="95">
        <f t="shared" ca="1" si="7"/>
        <v>1977</v>
      </c>
    </row>
    <row r="36" spans="1:45" ht="21" customHeight="1" x14ac:dyDescent="0.2">
      <c r="A36" s="1" t="str">
        <f t="shared" si="9"/>
        <v/>
      </c>
      <c r="B36" s="35"/>
      <c r="C36" s="36"/>
      <c r="D36" s="37"/>
      <c r="E36" s="37"/>
      <c r="F36" s="38"/>
      <c r="G36" s="39"/>
      <c r="H36" s="38"/>
      <c r="I36" s="38"/>
      <c r="J36" s="38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90"/>
      <c r="AC36" s="88"/>
      <c r="AD36" s="88"/>
      <c r="AE36" s="88"/>
      <c r="AF36" s="41" t="str">
        <f t="shared" si="8"/>
        <v/>
      </c>
      <c r="AH36" s="53" t="str">
        <f t="shared" si="1"/>
        <v/>
      </c>
      <c r="AI36" s="48">
        <f t="shared" si="2"/>
        <v>0</v>
      </c>
      <c r="AJ36" s="44" t="str">
        <f t="shared" si="3"/>
        <v/>
      </c>
      <c r="AK36" s="11" t="str">
        <f t="shared" si="4"/>
        <v/>
      </c>
      <c r="AL36" s="11" t="str">
        <f t="shared" si="5"/>
        <v/>
      </c>
      <c r="AM36" s="46" t="str">
        <f>IF(D36="","",AN2-G36)</f>
        <v/>
      </c>
      <c r="AO36" s="56" t="s">
        <v>55</v>
      </c>
      <c r="AP36" s="11">
        <v>40</v>
      </c>
      <c r="AQ36" s="15">
        <v>44</v>
      </c>
      <c r="AR36" s="93">
        <f t="shared" ca="1" si="6"/>
        <v>1976</v>
      </c>
      <c r="AS36" s="95">
        <f t="shared" ca="1" si="7"/>
        <v>1972</v>
      </c>
    </row>
    <row r="37" spans="1:45" ht="21" customHeight="1" x14ac:dyDescent="0.2">
      <c r="A37" s="1" t="str">
        <f t="shared" si="9"/>
        <v/>
      </c>
      <c r="B37" s="35"/>
      <c r="C37" s="36"/>
      <c r="D37" s="37"/>
      <c r="E37" s="37"/>
      <c r="F37" s="38"/>
      <c r="G37" s="39"/>
      <c r="H37" s="38"/>
      <c r="I37" s="38"/>
      <c r="J37" s="38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90"/>
      <c r="AC37" s="88"/>
      <c r="AD37" s="88"/>
      <c r="AE37" s="88"/>
      <c r="AF37" s="41" t="str">
        <f t="shared" si="8"/>
        <v/>
      </c>
      <c r="AH37" s="53" t="str">
        <f t="shared" si="1"/>
        <v/>
      </c>
      <c r="AI37" s="48">
        <f t="shared" si="2"/>
        <v>0</v>
      </c>
      <c r="AJ37" s="44" t="str">
        <f t="shared" si="3"/>
        <v/>
      </c>
      <c r="AK37" s="11" t="str">
        <f t="shared" si="4"/>
        <v/>
      </c>
      <c r="AL37" s="11" t="str">
        <f t="shared" si="5"/>
        <v/>
      </c>
      <c r="AM37" s="46" t="str">
        <f>IF(D37="","",AN2-G37)</f>
        <v/>
      </c>
      <c r="AO37" s="56" t="s">
        <v>56</v>
      </c>
      <c r="AP37" s="11">
        <v>45</v>
      </c>
      <c r="AQ37" s="12">
        <v>49</v>
      </c>
      <c r="AR37" s="93">
        <f t="shared" ca="1" si="6"/>
        <v>1971</v>
      </c>
      <c r="AS37" s="95">
        <f t="shared" ca="1" si="7"/>
        <v>1967</v>
      </c>
    </row>
    <row r="38" spans="1:45" ht="21" customHeight="1" x14ac:dyDescent="0.2">
      <c r="A38" s="1" t="str">
        <f t="shared" si="9"/>
        <v/>
      </c>
      <c r="B38" s="35"/>
      <c r="C38" s="36"/>
      <c r="D38" s="37"/>
      <c r="E38" s="37"/>
      <c r="F38" s="38"/>
      <c r="G38" s="39"/>
      <c r="H38" s="38"/>
      <c r="I38" s="38"/>
      <c r="J38" s="38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90"/>
      <c r="AC38" s="88"/>
      <c r="AD38" s="88"/>
      <c r="AE38" s="88"/>
      <c r="AF38" s="41" t="str">
        <f t="shared" si="8"/>
        <v/>
      </c>
      <c r="AH38" s="53" t="str">
        <f t="shared" si="1"/>
        <v/>
      </c>
      <c r="AI38" s="48">
        <f t="shared" si="2"/>
        <v>0</v>
      </c>
      <c r="AJ38" s="44" t="str">
        <f t="shared" si="3"/>
        <v/>
      </c>
      <c r="AK38" s="11" t="str">
        <f t="shared" si="4"/>
        <v/>
      </c>
      <c r="AL38" s="11" t="str">
        <f t="shared" si="5"/>
        <v/>
      </c>
      <c r="AM38" s="46" t="str">
        <f>IF(D38="","",AN2-G38)</f>
        <v/>
      </c>
      <c r="AO38" s="56" t="s">
        <v>57</v>
      </c>
      <c r="AP38" s="11">
        <v>50</v>
      </c>
      <c r="AQ38" s="12">
        <v>54</v>
      </c>
      <c r="AR38" s="93">
        <f t="shared" ca="1" si="6"/>
        <v>1966</v>
      </c>
      <c r="AS38" s="95">
        <f t="shared" ca="1" si="7"/>
        <v>1962</v>
      </c>
    </row>
    <row r="39" spans="1:45" ht="21" customHeight="1" x14ac:dyDescent="0.2">
      <c r="A39" s="1" t="str">
        <f t="shared" si="9"/>
        <v/>
      </c>
      <c r="B39" s="35"/>
      <c r="C39" s="36"/>
      <c r="D39" s="37"/>
      <c r="E39" s="37"/>
      <c r="F39" s="38"/>
      <c r="G39" s="39"/>
      <c r="H39" s="38"/>
      <c r="I39" s="38"/>
      <c r="J39" s="38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90"/>
      <c r="AC39" s="88"/>
      <c r="AD39" s="88"/>
      <c r="AE39" s="88"/>
      <c r="AF39" s="41" t="str">
        <f t="shared" si="8"/>
        <v/>
      </c>
      <c r="AH39" s="53" t="str">
        <f t="shared" si="1"/>
        <v/>
      </c>
      <c r="AI39" s="48">
        <f t="shared" si="2"/>
        <v>0</v>
      </c>
      <c r="AJ39" s="44" t="str">
        <f t="shared" si="3"/>
        <v/>
      </c>
      <c r="AK39" s="11" t="str">
        <f t="shared" si="4"/>
        <v/>
      </c>
      <c r="AL39" s="11" t="str">
        <f t="shared" si="5"/>
        <v/>
      </c>
      <c r="AM39" s="46" t="str">
        <f>IF(D39="","",AN2-G39)</f>
        <v/>
      </c>
      <c r="AO39" s="56" t="s">
        <v>58</v>
      </c>
      <c r="AP39" s="11">
        <v>55</v>
      </c>
      <c r="AQ39" s="12">
        <v>59</v>
      </c>
      <c r="AR39" s="93">
        <f t="shared" ca="1" si="6"/>
        <v>1961</v>
      </c>
      <c r="AS39" s="95">
        <f t="shared" ca="1" si="7"/>
        <v>1957</v>
      </c>
    </row>
    <row r="40" spans="1:45" ht="21" customHeight="1" x14ac:dyDescent="0.2">
      <c r="A40" s="1" t="str">
        <f>IF(D40="","",IF(#REF!="",IF(#REF!="",IF(#REF!="",IF(#REF!="",IF(#REF!="",1,#REF!+1),#REF!+1),#REF!+1),#REF!+1),#REF!+1))</f>
        <v/>
      </c>
      <c r="B40" s="35"/>
      <c r="C40" s="36"/>
      <c r="D40" s="37"/>
      <c r="E40" s="37"/>
      <c r="F40" s="38"/>
      <c r="G40" s="39"/>
      <c r="H40" s="38"/>
      <c r="I40" s="38"/>
      <c r="J40" s="38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90"/>
      <c r="AC40" s="88"/>
      <c r="AD40" s="88"/>
      <c r="AE40" s="88"/>
      <c r="AF40" s="41" t="str">
        <f>IF(D40="","",COUNTIF(K40:AE40,"&gt;0")+COUNTIF(K40:AE40,"ST")+COUNTIF(#REF!,"ST ")+COUNTIF(#REF!," ST")+COUNTIF(#REF!," ST "))</f>
        <v/>
      </c>
      <c r="AH40" s="53" t="str">
        <f t="shared" si="1"/>
        <v/>
      </c>
      <c r="AI40" s="48">
        <f t="shared" si="2"/>
        <v>0</v>
      </c>
      <c r="AJ40" s="44" t="str">
        <f t="shared" si="3"/>
        <v/>
      </c>
      <c r="AK40" s="11" t="str">
        <f t="shared" si="4"/>
        <v/>
      </c>
      <c r="AL40" s="11" t="str">
        <f t="shared" si="5"/>
        <v/>
      </c>
      <c r="AM40" s="46" t="str">
        <f>IF(D40="","",AN2-G40)</f>
        <v/>
      </c>
      <c r="AO40" s="56" t="s">
        <v>59</v>
      </c>
      <c r="AP40" s="11">
        <v>55</v>
      </c>
      <c r="AQ40" s="12">
        <v>59</v>
      </c>
      <c r="AR40" s="93">
        <f t="shared" ref="AR40:AR48" ca="1" si="10">$AN$2-AP40</f>
        <v>1961</v>
      </c>
      <c r="AS40" s="95">
        <f t="shared" ref="AS40:AS48" ca="1" si="11">$AN$2-AQ40</f>
        <v>1957</v>
      </c>
    </row>
    <row r="41" spans="1:45" ht="21" customHeight="1" x14ac:dyDescent="0.2">
      <c r="A41" s="1" t="str">
        <f>IF(D41="","",IF(A40="",IF(#REF!="",IF(#REF!="",IF(#REF!="",IF(#REF!="",1,#REF!+1),#REF!+1),#REF!+1),#REF!+1),A40+1))</f>
        <v/>
      </c>
      <c r="B41" s="35"/>
      <c r="C41" s="36"/>
      <c r="D41" s="37"/>
      <c r="E41" s="37"/>
      <c r="F41" s="38"/>
      <c r="G41" s="39"/>
      <c r="H41" s="38"/>
      <c r="I41" s="38"/>
      <c r="J41" s="38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90"/>
      <c r="AC41" s="88"/>
      <c r="AD41" s="88"/>
      <c r="AE41" s="88"/>
      <c r="AF41" s="41" t="str">
        <f t="shared" ref="AF41:AF72" si="12">IF(D41="","",COUNTIF(K41:AE41,"&gt;0")+COUNTIF(K41:AE41,"ST")+COUNTIF(K40:AE40,"ST ")+COUNTIF(K40:AE40," ST")+COUNTIF(K40:AE40," ST "))</f>
        <v/>
      </c>
      <c r="AH41" s="53" t="str">
        <f t="shared" si="1"/>
        <v/>
      </c>
      <c r="AI41" s="48">
        <f t="shared" si="2"/>
        <v>0</v>
      </c>
      <c r="AJ41" s="44" t="str">
        <f t="shared" si="3"/>
        <v/>
      </c>
      <c r="AK41" s="11" t="str">
        <f t="shared" si="4"/>
        <v/>
      </c>
      <c r="AL41" s="11" t="str">
        <f t="shared" si="5"/>
        <v/>
      </c>
      <c r="AM41" s="46" t="str">
        <f>IF(D41="","",AN2-G41)</f>
        <v/>
      </c>
      <c r="AO41" s="56" t="s">
        <v>60</v>
      </c>
      <c r="AP41" s="11">
        <v>60</v>
      </c>
      <c r="AQ41" s="15">
        <v>64</v>
      </c>
      <c r="AR41" s="93">
        <f t="shared" ca="1" si="10"/>
        <v>1956</v>
      </c>
      <c r="AS41" s="95">
        <f t="shared" ca="1" si="11"/>
        <v>1952</v>
      </c>
    </row>
    <row r="42" spans="1:45" ht="21" customHeight="1" x14ac:dyDescent="0.2">
      <c r="A42" s="1" t="str">
        <f>IF(D42="","",IF(A41="",IF(A40="",IF(#REF!="",IF(#REF!="",IF(#REF!="",1,#REF!+1),#REF!+1),#REF!+1),A40+1),A41+1))</f>
        <v/>
      </c>
      <c r="B42" s="35"/>
      <c r="C42" s="36"/>
      <c r="D42" s="37"/>
      <c r="E42" s="37"/>
      <c r="F42" s="38"/>
      <c r="G42" s="39"/>
      <c r="H42" s="38"/>
      <c r="I42" s="38"/>
      <c r="J42" s="38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90"/>
      <c r="AC42" s="88"/>
      <c r="AD42" s="88"/>
      <c r="AE42" s="88"/>
      <c r="AF42" s="41" t="str">
        <f t="shared" si="12"/>
        <v/>
      </c>
      <c r="AH42" s="53" t="str">
        <f t="shared" si="1"/>
        <v/>
      </c>
      <c r="AI42" s="48">
        <f t="shared" si="2"/>
        <v>0</v>
      </c>
      <c r="AJ42" s="44" t="str">
        <f t="shared" si="3"/>
        <v/>
      </c>
      <c r="AK42" s="11" t="str">
        <f t="shared" si="4"/>
        <v/>
      </c>
      <c r="AL42" s="11" t="str">
        <f t="shared" si="5"/>
        <v/>
      </c>
      <c r="AM42" s="46" t="str">
        <f>IF(D42="","",AN2-G42)</f>
        <v/>
      </c>
      <c r="AO42" s="56" t="s">
        <v>61</v>
      </c>
      <c r="AP42" s="11">
        <v>65</v>
      </c>
      <c r="AQ42" s="12">
        <v>69</v>
      </c>
      <c r="AR42" s="93">
        <f t="shared" ca="1" si="10"/>
        <v>1951</v>
      </c>
      <c r="AS42" s="95">
        <f t="shared" ca="1" si="11"/>
        <v>1947</v>
      </c>
    </row>
    <row r="43" spans="1:45" ht="21" customHeight="1" x14ac:dyDescent="0.2">
      <c r="A43" s="1" t="str">
        <f>IF(D43="","",IF(A42="",IF(A41="",IF(A40="",IF(#REF!="",IF(#REF!="",1,#REF!+1),#REF!+1),A40+1),A41+1),A42+1))</f>
        <v/>
      </c>
      <c r="B43" s="35"/>
      <c r="C43" s="36"/>
      <c r="D43" s="37"/>
      <c r="E43" s="37"/>
      <c r="F43" s="38"/>
      <c r="G43" s="39"/>
      <c r="H43" s="38"/>
      <c r="I43" s="38"/>
      <c r="J43" s="38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90"/>
      <c r="AC43" s="88"/>
      <c r="AD43" s="88"/>
      <c r="AE43" s="88"/>
      <c r="AF43" s="41" t="str">
        <f t="shared" si="12"/>
        <v/>
      </c>
      <c r="AH43" s="53" t="str">
        <f t="shared" ref="AH43:AH74" si="13">IF(D43="","",IF(AND(AK43&lt;=AM43,AM43&lt;=AL43),0,1))</f>
        <v/>
      </c>
      <c r="AI43" s="48">
        <f t="shared" ref="AI43:AI74" si="14">COUNTA(K43:AE43)</f>
        <v>0</v>
      </c>
      <c r="AJ43" s="44" t="str">
        <f t="shared" ref="AJ43:AJ74" si="15">IF(D43="","",CONCATENATE(I43,F43))</f>
        <v/>
      </c>
      <c r="AK43" s="11" t="str">
        <f t="shared" ref="AK43:AK74" si="16">IF(D43="","",VLOOKUP(AJ43,$AO$11:$AQ$48,2,))</f>
        <v/>
      </c>
      <c r="AL43" s="11" t="str">
        <f t="shared" ref="AL43:AL74" si="17">IF(D43="","",VLOOKUP(AJ43,$AO$11:$AQ$48,3,))</f>
        <v/>
      </c>
      <c r="AM43" s="46" t="str">
        <f>IF(D43="","",AN2-G43)</f>
        <v/>
      </c>
      <c r="AO43" s="56" t="s">
        <v>62</v>
      </c>
      <c r="AP43" s="11">
        <v>70</v>
      </c>
      <c r="AQ43" s="12">
        <v>74</v>
      </c>
      <c r="AR43" s="93">
        <f t="shared" ca="1" si="10"/>
        <v>1946</v>
      </c>
      <c r="AS43" s="95">
        <f t="shared" ca="1" si="11"/>
        <v>1942</v>
      </c>
    </row>
    <row r="44" spans="1:45" ht="21" customHeight="1" x14ac:dyDescent="0.2">
      <c r="A44" s="1" t="str">
        <f>IF(D44="","",IF(A43="",IF(A42="",IF(A41="",IF(A40="",IF(#REF!="",1,#REF!+1),A40+1),A41+1),A42+1),A43+1))</f>
        <v/>
      </c>
      <c r="B44" s="35"/>
      <c r="C44" s="36"/>
      <c r="D44" s="37"/>
      <c r="E44" s="37"/>
      <c r="F44" s="38"/>
      <c r="G44" s="39"/>
      <c r="H44" s="38"/>
      <c r="I44" s="38"/>
      <c r="J44" s="38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90"/>
      <c r="AC44" s="88"/>
      <c r="AD44" s="88"/>
      <c r="AE44" s="88"/>
      <c r="AF44" s="41" t="str">
        <f t="shared" si="12"/>
        <v/>
      </c>
      <c r="AH44" s="53" t="str">
        <f t="shared" si="13"/>
        <v/>
      </c>
      <c r="AI44" s="48">
        <f t="shared" si="14"/>
        <v>0</v>
      </c>
      <c r="AJ44" s="44" t="str">
        <f t="shared" si="15"/>
        <v/>
      </c>
      <c r="AK44" s="11" t="str">
        <f t="shared" si="16"/>
        <v/>
      </c>
      <c r="AL44" s="11" t="str">
        <f t="shared" si="17"/>
        <v/>
      </c>
      <c r="AM44" s="46" t="str">
        <f>IF(D44="","",AN2-G44)</f>
        <v/>
      </c>
      <c r="AO44" s="56" t="s">
        <v>63</v>
      </c>
      <c r="AP44" s="11">
        <v>75</v>
      </c>
      <c r="AQ44" s="12">
        <v>79</v>
      </c>
      <c r="AR44" s="93">
        <f t="shared" ca="1" si="10"/>
        <v>1941</v>
      </c>
      <c r="AS44" s="95">
        <f t="shared" ca="1" si="11"/>
        <v>1937</v>
      </c>
    </row>
    <row r="45" spans="1:45" ht="21" customHeight="1" x14ac:dyDescent="0.2">
      <c r="A45" s="1" t="str">
        <f t="shared" ref="A45:A46" si="18">IF(D45="","",IF(A44="",IF(A43="",IF(A42="",IF(A41="",IF(A40="",1,A40+1),A41+1),A42+1),A43+1),A44+1))</f>
        <v/>
      </c>
      <c r="B45" s="35"/>
      <c r="C45" s="36"/>
      <c r="D45" s="37"/>
      <c r="E45" s="37"/>
      <c r="F45" s="38"/>
      <c r="G45" s="39"/>
      <c r="H45" s="38"/>
      <c r="I45" s="38"/>
      <c r="J45" s="38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90"/>
      <c r="AC45" s="88"/>
      <c r="AD45" s="88"/>
      <c r="AE45" s="88"/>
      <c r="AF45" s="41" t="str">
        <f t="shared" si="12"/>
        <v/>
      </c>
      <c r="AH45" s="53" t="str">
        <f t="shared" si="13"/>
        <v/>
      </c>
      <c r="AI45" s="48">
        <f t="shared" si="14"/>
        <v>0</v>
      </c>
      <c r="AJ45" s="44" t="str">
        <f t="shared" si="15"/>
        <v/>
      </c>
      <c r="AK45" s="11" t="str">
        <f t="shared" si="16"/>
        <v/>
      </c>
      <c r="AL45" s="11" t="str">
        <f t="shared" si="17"/>
        <v/>
      </c>
      <c r="AM45" s="46" t="str">
        <f>IF(D45="","",AN2-G45)</f>
        <v/>
      </c>
      <c r="AO45" s="60" t="s">
        <v>64</v>
      </c>
      <c r="AP45" s="11">
        <v>80</v>
      </c>
      <c r="AQ45" s="15">
        <v>84</v>
      </c>
      <c r="AR45" s="93">
        <f t="shared" ca="1" si="10"/>
        <v>1936</v>
      </c>
      <c r="AS45" s="95">
        <f t="shared" ca="1" si="11"/>
        <v>1932</v>
      </c>
    </row>
    <row r="46" spans="1:45" ht="21" customHeight="1" x14ac:dyDescent="0.2">
      <c r="A46" s="1" t="str">
        <f t="shared" si="18"/>
        <v/>
      </c>
      <c r="B46" s="35"/>
      <c r="C46" s="36"/>
      <c r="D46" s="37"/>
      <c r="E46" s="37"/>
      <c r="F46" s="38"/>
      <c r="G46" s="39"/>
      <c r="H46" s="38"/>
      <c r="I46" s="38"/>
      <c r="J46" s="38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90"/>
      <c r="AC46" s="88"/>
      <c r="AD46" s="88"/>
      <c r="AE46" s="88"/>
      <c r="AF46" s="41" t="str">
        <f t="shared" si="12"/>
        <v/>
      </c>
      <c r="AH46" s="53" t="str">
        <f t="shared" si="13"/>
        <v/>
      </c>
      <c r="AI46" s="48">
        <f t="shared" si="14"/>
        <v>0</v>
      </c>
      <c r="AJ46" s="44" t="str">
        <f t="shared" si="15"/>
        <v/>
      </c>
      <c r="AK46" s="11" t="str">
        <f t="shared" si="16"/>
        <v/>
      </c>
      <c r="AL46" s="11" t="str">
        <f t="shared" si="17"/>
        <v/>
      </c>
      <c r="AM46" s="46" t="str">
        <f>IF(D46="","",AN2-G46)</f>
        <v/>
      </c>
      <c r="AO46" s="60" t="s">
        <v>65</v>
      </c>
      <c r="AP46" s="11">
        <v>85</v>
      </c>
      <c r="AQ46" s="12">
        <v>89</v>
      </c>
      <c r="AR46" s="93">
        <f t="shared" ca="1" si="10"/>
        <v>1931</v>
      </c>
      <c r="AS46" s="95">
        <f t="shared" ca="1" si="11"/>
        <v>1927</v>
      </c>
    </row>
    <row r="47" spans="1:45" x14ac:dyDescent="0.2">
      <c r="A47" s="1" t="str">
        <f>IF(D47="","",IF(A46="",IF(A45="",IF(A44="",IF(A43="",IF(A42="",1,A42+1),A43+1),A44+1),A45+1),A46+1))</f>
        <v/>
      </c>
      <c r="B47" s="35"/>
      <c r="C47" s="36"/>
      <c r="D47" s="37"/>
      <c r="E47" s="37"/>
      <c r="F47" s="38"/>
      <c r="G47" s="39"/>
      <c r="H47" s="38"/>
      <c r="I47" s="38"/>
      <c r="J47" s="38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90"/>
      <c r="AC47" s="88"/>
      <c r="AD47" s="88"/>
      <c r="AE47" s="88"/>
      <c r="AF47" s="41" t="str">
        <f t="shared" si="12"/>
        <v/>
      </c>
      <c r="AH47" s="53" t="str">
        <f t="shared" si="13"/>
        <v/>
      </c>
      <c r="AI47" s="48">
        <f t="shared" si="14"/>
        <v>0</v>
      </c>
      <c r="AJ47" s="44" t="str">
        <f t="shared" si="15"/>
        <v/>
      </c>
      <c r="AK47" s="11" t="str">
        <f t="shared" si="16"/>
        <v/>
      </c>
      <c r="AL47" s="11" t="str">
        <f t="shared" si="17"/>
        <v/>
      </c>
      <c r="AM47" s="46" t="str">
        <f>IF(D47="","",AN2-G47)</f>
        <v/>
      </c>
      <c r="AO47" s="60" t="s">
        <v>66</v>
      </c>
      <c r="AP47" s="11">
        <v>90</v>
      </c>
      <c r="AQ47" s="12">
        <v>94</v>
      </c>
      <c r="AR47" s="93">
        <f t="shared" ca="1" si="10"/>
        <v>1926</v>
      </c>
      <c r="AS47" s="95">
        <f t="shared" ca="1" si="11"/>
        <v>1922</v>
      </c>
    </row>
    <row r="48" spans="1:45" x14ac:dyDescent="0.2">
      <c r="A48" s="1" t="str">
        <f>IF(D48="","",IF(A47="",IF(A46="",IF(A45="",IF(A44="",IF(A43="",1,A43+1),A44+1),A45+1),A46+1),A47+1))</f>
        <v/>
      </c>
      <c r="B48" s="35"/>
      <c r="C48" s="36"/>
      <c r="D48" s="37"/>
      <c r="E48" s="37"/>
      <c r="F48" s="38"/>
      <c r="G48" s="39"/>
      <c r="H48" s="38"/>
      <c r="I48" s="38"/>
      <c r="J48" s="38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90"/>
      <c r="AC48" s="88"/>
      <c r="AD48" s="88"/>
      <c r="AE48" s="88"/>
      <c r="AF48" s="41" t="str">
        <f t="shared" si="12"/>
        <v/>
      </c>
      <c r="AH48" s="53" t="str">
        <f t="shared" si="13"/>
        <v/>
      </c>
      <c r="AI48" s="48">
        <f t="shared" si="14"/>
        <v>0</v>
      </c>
      <c r="AJ48" s="44" t="str">
        <f t="shared" si="15"/>
        <v/>
      </c>
      <c r="AK48" s="11" t="str">
        <f t="shared" si="16"/>
        <v/>
      </c>
      <c r="AL48" s="11" t="str">
        <f t="shared" si="17"/>
        <v/>
      </c>
      <c r="AM48" s="46" t="str">
        <f>IF(D48="","",AN2-G48)</f>
        <v/>
      </c>
      <c r="AO48" s="61" t="s">
        <v>67</v>
      </c>
      <c r="AP48" s="16">
        <v>95</v>
      </c>
      <c r="AQ48" s="17">
        <v>99</v>
      </c>
      <c r="AR48" s="94">
        <f t="shared" ca="1" si="10"/>
        <v>1921</v>
      </c>
      <c r="AS48" s="96">
        <f t="shared" ca="1" si="11"/>
        <v>1917</v>
      </c>
    </row>
    <row r="49" spans="1:45" x14ac:dyDescent="0.2">
      <c r="A49" s="1" t="str">
        <f>IF(D49="","",IF(A48="",IF(A47="",IF(A46="",IF(A45="",IF(A44="",1,A44+1),A45+1),A46+1),A47+1),A48+1))</f>
        <v/>
      </c>
      <c r="B49" s="35"/>
      <c r="C49" s="36"/>
      <c r="D49" s="37"/>
      <c r="E49" s="37"/>
      <c r="F49" s="38"/>
      <c r="G49" s="39"/>
      <c r="H49" s="38"/>
      <c r="I49" s="38"/>
      <c r="J49" s="38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90"/>
      <c r="AC49" s="88"/>
      <c r="AD49" s="88"/>
      <c r="AE49" s="88"/>
      <c r="AF49" s="41" t="str">
        <f t="shared" si="12"/>
        <v/>
      </c>
      <c r="AH49" s="53" t="str">
        <f t="shared" si="13"/>
        <v/>
      </c>
      <c r="AI49" s="48">
        <f t="shared" si="14"/>
        <v>0</v>
      </c>
      <c r="AJ49" s="44" t="str">
        <f t="shared" si="15"/>
        <v/>
      </c>
      <c r="AK49" s="11" t="str">
        <f t="shared" si="16"/>
        <v/>
      </c>
      <c r="AL49" s="11" t="str">
        <f t="shared" si="17"/>
        <v/>
      </c>
      <c r="AM49" s="46" t="str">
        <f>IF(D49="","",AN2-G49)</f>
        <v/>
      </c>
      <c r="AO49" s="11"/>
      <c r="AP49" s="11"/>
      <c r="AQ49" s="11"/>
      <c r="AR49" s="11"/>
      <c r="AS49" s="11"/>
    </row>
    <row r="50" spans="1:45" x14ac:dyDescent="0.2">
      <c r="A50" s="1" t="str">
        <f>IF(D50="","",IF(A49="",IF(A48="",IF(A47="",IF(A46="",IF(A45="",1,A45+1),A46+1),A47+1),A48+1),A49+1))</f>
        <v/>
      </c>
      <c r="B50" s="35"/>
      <c r="C50" s="36"/>
      <c r="D50" s="37"/>
      <c r="E50" s="37"/>
      <c r="F50" s="38"/>
      <c r="G50" s="39"/>
      <c r="H50" s="38"/>
      <c r="I50" s="38"/>
      <c r="J50" s="38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90"/>
      <c r="AC50" s="88"/>
      <c r="AD50" s="88"/>
      <c r="AE50" s="88"/>
      <c r="AF50" s="41" t="str">
        <f t="shared" si="12"/>
        <v/>
      </c>
      <c r="AH50" s="53" t="str">
        <f t="shared" si="13"/>
        <v/>
      </c>
      <c r="AI50" s="48">
        <f t="shared" si="14"/>
        <v>0</v>
      </c>
      <c r="AJ50" s="44" t="str">
        <f t="shared" si="15"/>
        <v/>
      </c>
      <c r="AK50" s="11" t="str">
        <f t="shared" si="16"/>
        <v/>
      </c>
      <c r="AL50" s="11" t="str">
        <f t="shared" si="17"/>
        <v/>
      </c>
      <c r="AM50" s="46" t="str">
        <f>IF(D50="","",AN2-G50)</f>
        <v/>
      </c>
      <c r="AO50" s="11"/>
      <c r="AP50" s="11"/>
      <c r="AQ50" s="11"/>
      <c r="AR50" s="11"/>
      <c r="AS50" s="11"/>
    </row>
    <row r="51" spans="1:45" x14ac:dyDescent="0.2">
      <c r="A51" s="1" t="str">
        <f>IF(D51="","",IF(A50="",IF(A49="",IF(A48="",IF(A47="",IF(A46="",1,A46+1),A47+1),A48+1),A49+1),A50+1))</f>
        <v/>
      </c>
      <c r="B51" s="35"/>
      <c r="C51" s="36"/>
      <c r="D51" s="37"/>
      <c r="E51" s="37"/>
      <c r="F51" s="38"/>
      <c r="G51" s="39"/>
      <c r="H51" s="38"/>
      <c r="I51" s="38"/>
      <c r="J51" s="38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90"/>
      <c r="AC51" s="88"/>
      <c r="AD51" s="88"/>
      <c r="AE51" s="88"/>
      <c r="AF51" s="41" t="str">
        <f t="shared" si="12"/>
        <v/>
      </c>
      <c r="AH51" s="53" t="str">
        <f t="shared" si="13"/>
        <v/>
      </c>
      <c r="AI51" s="48">
        <f t="shared" si="14"/>
        <v>0</v>
      </c>
      <c r="AJ51" s="44" t="str">
        <f t="shared" si="15"/>
        <v/>
      </c>
      <c r="AK51" s="11" t="str">
        <f t="shared" si="16"/>
        <v/>
      </c>
      <c r="AL51" s="11" t="str">
        <f t="shared" si="17"/>
        <v/>
      </c>
      <c r="AM51" s="46" t="str">
        <f>IF(D51="","",AN2-G51)</f>
        <v/>
      </c>
      <c r="AO51" s="11"/>
      <c r="AP51" s="11"/>
      <c r="AQ51" s="11"/>
      <c r="AR51" s="11"/>
      <c r="AS51" s="11"/>
    </row>
    <row r="52" spans="1:45" x14ac:dyDescent="0.2">
      <c r="A52" s="1" t="str">
        <f t="shared" ref="A52:A61" si="19">IF(D52="","",IF(A51="",IF(A50="",IF(A49="",IF(A48="",IF(A47="",1,A47+1),A48+1),A49+1),A50+1),A51+1))</f>
        <v/>
      </c>
      <c r="B52" s="35"/>
      <c r="C52" s="36"/>
      <c r="D52" s="37"/>
      <c r="E52" s="37"/>
      <c r="F52" s="38"/>
      <c r="G52" s="39"/>
      <c r="H52" s="38"/>
      <c r="I52" s="38"/>
      <c r="J52" s="38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90"/>
      <c r="AC52" s="88"/>
      <c r="AD52" s="88"/>
      <c r="AE52" s="88"/>
      <c r="AF52" s="41" t="str">
        <f t="shared" si="12"/>
        <v/>
      </c>
      <c r="AH52" s="53" t="str">
        <f t="shared" si="13"/>
        <v/>
      </c>
      <c r="AI52" s="48">
        <f t="shared" si="14"/>
        <v>0</v>
      </c>
      <c r="AJ52" s="44" t="str">
        <f t="shared" si="15"/>
        <v/>
      </c>
      <c r="AK52" s="11" t="str">
        <f t="shared" si="16"/>
        <v/>
      </c>
      <c r="AL52" s="11" t="str">
        <f t="shared" si="17"/>
        <v/>
      </c>
      <c r="AM52" s="46" t="str">
        <f>IF(D52="","",AN2-G52)</f>
        <v/>
      </c>
      <c r="AO52" s="11"/>
      <c r="AP52" s="11"/>
      <c r="AQ52" s="11"/>
      <c r="AR52" s="11"/>
      <c r="AS52" s="11"/>
    </row>
    <row r="53" spans="1:45" x14ac:dyDescent="0.2">
      <c r="A53" s="1" t="str">
        <f t="shared" si="19"/>
        <v/>
      </c>
      <c r="B53" s="35"/>
      <c r="C53" s="36"/>
      <c r="D53" s="37"/>
      <c r="E53" s="37"/>
      <c r="F53" s="38"/>
      <c r="G53" s="39"/>
      <c r="H53" s="38"/>
      <c r="I53" s="38"/>
      <c r="J53" s="38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90"/>
      <c r="AC53" s="88"/>
      <c r="AD53" s="88"/>
      <c r="AE53" s="88"/>
      <c r="AF53" s="41" t="str">
        <f t="shared" si="12"/>
        <v/>
      </c>
      <c r="AH53" s="53" t="str">
        <f t="shared" si="13"/>
        <v/>
      </c>
      <c r="AI53" s="48">
        <f t="shared" si="14"/>
        <v>0</v>
      </c>
      <c r="AJ53" s="44" t="str">
        <f t="shared" si="15"/>
        <v/>
      </c>
      <c r="AK53" s="11" t="str">
        <f t="shared" si="16"/>
        <v/>
      </c>
      <c r="AL53" s="11" t="str">
        <f t="shared" si="17"/>
        <v/>
      </c>
      <c r="AM53" s="46" t="str">
        <f>IF(D53="","",AN2-G53)</f>
        <v/>
      </c>
      <c r="AO53" s="11"/>
      <c r="AP53" s="11"/>
      <c r="AQ53" s="11"/>
      <c r="AR53" s="11"/>
      <c r="AS53" s="11"/>
    </row>
    <row r="54" spans="1:45" x14ac:dyDescent="0.2">
      <c r="A54" s="1" t="str">
        <f t="shared" si="19"/>
        <v/>
      </c>
      <c r="B54" s="35"/>
      <c r="C54" s="36"/>
      <c r="D54" s="37"/>
      <c r="E54" s="37"/>
      <c r="F54" s="38"/>
      <c r="G54" s="39"/>
      <c r="H54" s="38"/>
      <c r="I54" s="38"/>
      <c r="J54" s="38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90"/>
      <c r="AC54" s="88"/>
      <c r="AD54" s="88"/>
      <c r="AE54" s="88"/>
      <c r="AF54" s="41" t="str">
        <f t="shared" si="12"/>
        <v/>
      </c>
      <c r="AH54" s="53" t="str">
        <f t="shared" si="13"/>
        <v/>
      </c>
      <c r="AI54" s="48">
        <f t="shared" si="14"/>
        <v>0</v>
      </c>
      <c r="AJ54" s="44" t="str">
        <f t="shared" si="15"/>
        <v/>
      </c>
      <c r="AK54" s="11" t="str">
        <f t="shared" si="16"/>
        <v/>
      </c>
      <c r="AL54" s="11" t="str">
        <f t="shared" si="17"/>
        <v/>
      </c>
      <c r="AM54" s="46" t="str">
        <f>IF(D54="","",AN2-G54)</f>
        <v/>
      </c>
      <c r="AO54" s="11"/>
      <c r="AP54" s="11"/>
      <c r="AQ54" s="11"/>
      <c r="AR54" s="11"/>
      <c r="AS54" s="11"/>
    </row>
    <row r="55" spans="1:45" x14ac:dyDescent="0.2">
      <c r="A55" s="1" t="str">
        <f t="shared" si="19"/>
        <v/>
      </c>
      <c r="B55" s="35"/>
      <c r="C55" s="36"/>
      <c r="D55" s="37"/>
      <c r="E55" s="37"/>
      <c r="F55" s="38"/>
      <c r="G55" s="39"/>
      <c r="H55" s="38"/>
      <c r="I55" s="38"/>
      <c r="J55" s="38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90"/>
      <c r="AC55" s="88"/>
      <c r="AD55" s="88"/>
      <c r="AE55" s="88"/>
      <c r="AF55" s="41" t="str">
        <f t="shared" si="12"/>
        <v/>
      </c>
      <c r="AH55" s="53" t="str">
        <f t="shared" si="13"/>
        <v/>
      </c>
      <c r="AI55" s="48">
        <f t="shared" si="14"/>
        <v>0</v>
      </c>
      <c r="AJ55" s="44" t="str">
        <f t="shared" si="15"/>
        <v/>
      </c>
      <c r="AK55" s="11" t="str">
        <f t="shared" si="16"/>
        <v/>
      </c>
      <c r="AL55" s="11" t="str">
        <f t="shared" si="17"/>
        <v/>
      </c>
      <c r="AM55" s="46" t="str">
        <f>IF(D55="","",AN2-G55)</f>
        <v/>
      </c>
      <c r="AO55" s="11"/>
      <c r="AP55" s="11"/>
      <c r="AQ55" s="11"/>
      <c r="AR55" s="11"/>
      <c r="AS55" s="11"/>
    </row>
    <row r="56" spans="1:45" x14ac:dyDescent="0.2">
      <c r="A56" s="1" t="str">
        <f t="shared" si="19"/>
        <v/>
      </c>
      <c r="B56" s="35"/>
      <c r="C56" s="36"/>
      <c r="D56" s="37"/>
      <c r="E56" s="37"/>
      <c r="F56" s="38"/>
      <c r="G56" s="39"/>
      <c r="H56" s="38"/>
      <c r="I56" s="38"/>
      <c r="J56" s="38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90"/>
      <c r="AC56" s="88"/>
      <c r="AD56" s="88"/>
      <c r="AE56" s="88"/>
      <c r="AF56" s="41" t="str">
        <f t="shared" si="12"/>
        <v/>
      </c>
      <c r="AH56" s="53" t="str">
        <f t="shared" si="13"/>
        <v/>
      </c>
      <c r="AI56" s="48">
        <f t="shared" si="14"/>
        <v>0</v>
      </c>
      <c r="AJ56" s="44" t="str">
        <f t="shared" si="15"/>
        <v/>
      </c>
      <c r="AK56" s="11" t="str">
        <f t="shared" si="16"/>
        <v/>
      </c>
      <c r="AL56" s="11" t="str">
        <f t="shared" si="17"/>
        <v/>
      </c>
      <c r="AM56" s="46" t="str">
        <f>IF(D56="","",AN2-G56)</f>
        <v/>
      </c>
      <c r="AO56" s="11"/>
      <c r="AP56" s="11"/>
      <c r="AQ56" s="11"/>
      <c r="AR56" s="11"/>
      <c r="AS56" s="11"/>
    </row>
    <row r="57" spans="1:45" x14ac:dyDescent="0.2">
      <c r="A57" s="1" t="str">
        <f t="shared" si="19"/>
        <v/>
      </c>
      <c r="B57" s="35"/>
      <c r="C57" s="36"/>
      <c r="D57" s="37"/>
      <c r="E57" s="37"/>
      <c r="F57" s="38"/>
      <c r="G57" s="39"/>
      <c r="H57" s="38"/>
      <c r="I57" s="38"/>
      <c r="J57" s="38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90"/>
      <c r="AC57" s="88"/>
      <c r="AD57" s="88"/>
      <c r="AE57" s="88"/>
      <c r="AF57" s="41" t="str">
        <f t="shared" si="12"/>
        <v/>
      </c>
      <c r="AH57" s="53" t="str">
        <f t="shared" si="13"/>
        <v/>
      </c>
      <c r="AI57" s="48">
        <f t="shared" si="14"/>
        <v>0</v>
      </c>
      <c r="AJ57" s="44" t="str">
        <f t="shared" si="15"/>
        <v/>
      </c>
      <c r="AK57" s="11" t="str">
        <f t="shared" si="16"/>
        <v/>
      </c>
      <c r="AL57" s="11" t="str">
        <f t="shared" si="17"/>
        <v/>
      </c>
      <c r="AM57" s="46" t="str">
        <f>IF(D57="","",AN2-G57)</f>
        <v/>
      </c>
      <c r="AO57" s="11"/>
      <c r="AP57" s="11"/>
      <c r="AQ57" s="11"/>
      <c r="AR57" s="11"/>
      <c r="AS57" s="11"/>
    </row>
    <row r="58" spans="1:45" x14ac:dyDescent="0.2">
      <c r="A58" s="1" t="str">
        <f t="shared" si="19"/>
        <v/>
      </c>
      <c r="B58" s="35"/>
      <c r="C58" s="36"/>
      <c r="D58" s="37"/>
      <c r="E58" s="37"/>
      <c r="F58" s="38"/>
      <c r="G58" s="39"/>
      <c r="H58" s="38"/>
      <c r="I58" s="38"/>
      <c r="J58" s="38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90"/>
      <c r="AC58" s="88"/>
      <c r="AD58" s="88"/>
      <c r="AE58" s="88"/>
      <c r="AF58" s="41" t="str">
        <f t="shared" si="12"/>
        <v/>
      </c>
      <c r="AH58" s="53" t="str">
        <f t="shared" si="13"/>
        <v/>
      </c>
      <c r="AI58" s="48">
        <f t="shared" si="14"/>
        <v>0</v>
      </c>
      <c r="AJ58" s="44" t="str">
        <f t="shared" si="15"/>
        <v/>
      </c>
      <c r="AK58" s="11" t="str">
        <f t="shared" si="16"/>
        <v/>
      </c>
      <c r="AL58" s="11" t="str">
        <f t="shared" si="17"/>
        <v/>
      </c>
      <c r="AM58" s="46" t="str">
        <f>IF(D58="","",AN2-G58)</f>
        <v/>
      </c>
      <c r="AO58" s="11"/>
      <c r="AP58" s="11"/>
      <c r="AQ58" s="11"/>
      <c r="AR58" s="11"/>
      <c r="AS58" s="11"/>
    </row>
    <row r="59" spans="1:45" x14ac:dyDescent="0.2">
      <c r="A59" s="1" t="str">
        <f t="shared" si="19"/>
        <v/>
      </c>
      <c r="B59" s="35"/>
      <c r="C59" s="36"/>
      <c r="D59" s="37"/>
      <c r="E59" s="37"/>
      <c r="F59" s="38"/>
      <c r="G59" s="39"/>
      <c r="H59" s="38"/>
      <c r="I59" s="38"/>
      <c r="J59" s="38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90"/>
      <c r="AC59" s="88"/>
      <c r="AD59" s="88"/>
      <c r="AE59" s="88"/>
      <c r="AF59" s="41" t="str">
        <f t="shared" si="12"/>
        <v/>
      </c>
      <c r="AH59" s="53" t="str">
        <f t="shared" si="13"/>
        <v/>
      </c>
      <c r="AI59" s="48">
        <f t="shared" si="14"/>
        <v>0</v>
      </c>
      <c r="AJ59" s="44" t="str">
        <f t="shared" si="15"/>
        <v/>
      </c>
      <c r="AK59" s="11" t="str">
        <f t="shared" si="16"/>
        <v/>
      </c>
      <c r="AL59" s="11" t="str">
        <f t="shared" si="17"/>
        <v/>
      </c>
      <c r="AM59" s="46" t="str">
        <f>IF(D59="","",AN2-G59)</f>
        <v/>
      </c>
      <c r="AO59" s="11"/>
      <c r="AP59" s="11"/>
      <c r="AQ59" s="11"/>
      <c r="AR59" s="11"/>
      <c r="AS59" s="11"/>
    </row>
    <row r="60" spans="1:45" x14ac:dyDescent="0.2">
      <c r="A60" s="1" t="str">
        <f t="shared" si="19"/>
        <v/>
      </c>
      <c r="B60" s="35"/>
      <c r="C60" s="36"/>
      <c r="D60" s="37"/>
      <c r="E60" s="37"/>
      <c r="F60" s="38"/>
      <c r="G60" s="39"/>
      <c r="H60" s="38"/>
      <c r="I60" s="38"/>
      <c r="J60" s="38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90"/>
      <c r="AC60" s="88"/>
      <c r="AD60" s="88"/>
      <c r="AE60" s="88"/>
      <c r="AF60" s="41" t="str">
        <f t="shared" si="12"/>
        <v/>
      </c>
      <c r="AH60" s="53" t="str">
        <f t="shared" si="13"/>
        <v/>
      </c>
      <c r="AI60" s="48">
        <f t="shared" si="14"/>
        <v>0</v>
      </c>
      <c r="AJ60" s="44" t="str">
        <f t="shared" si="15"/>
        <v/>
      </c>
      <c r="AK60" s="11" t="str">
        <f t="shared" si="16"/>
        <v/>
      </c>
      <c r="AL60" s="11" t="str">
        <f t="shared" si="17"/>
        <v/>
      </c>
      <c r="AM60" s="46" t="str">
        <f>IF(D60="","",AN2-G60)</f>
        <v/>
      </c>
      <c r="AO60" s="11"/>
      <c r="AP60" s="11"/>
      <c r="AQ60" s="11"/>
      <c r="AR60" s="11"/>
      <c r="AS60" s="11"/>
    </row>
    <row r="61" spans="1:45" x14ac:dyDescent="0.2">
      <c r="A61" s="1" t="str">
        <f t="shared" si="19"/>
        <v/>
      </c>
      <c r="B61" s="35"/>
      <c r="C61" s="36"/>
      <c r="D61" s="37"/>
      <c r="E61" s="37"/>
      <c r="F61" s="38"/>
      <c r="G61" s="39"/>
      <c r="H61" s="38"/>
      <c r="I61" s="38"/>
      <c r="J61" s="38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90"/>
      <c r="AC61" s="88"/>
      <c r="AD61" s="88"/>
      <c r="AE61" s="88"/>
      <c r="AF61" s="41" t="str">
        <f t="shared" si="12"/>
        <v/>
      </c>
      <c r="AH61" s="53" t="str">
        <f t="shared" si="13"/>
        <v/>
      </c>
      <c r="AI61" s="48">
        <f t="shared" si="14"/>
        <v>0</v>
      </c>
      <c r="AJ61" s="44" t="str">
        <f t="shared" si="15"/>
        <v/>
      </c>
      <c r="AK61" s="11" t="str">
        <f t="shared" si="16"/>
        <v/>
      </c>
      <c r="AL61" s="11" t="str">
        <f t="shared" si="17"/>
        <v/>
      </c>
      <c r="AM61" s="46" t="str">
        <f>IF(D61="","",AN2-G61)</f>
        <v/>
      </c>
      <c r="AO61" s="11"/>
      <c r="AP61" s="11"/>
      <c r="AQ61" s="11"/>
      <c r="AR61" s="11"/>
      <c r="AS61" s="11"/>
    </row>
    <row r="62" spans="1:45" x14ac:dyDescent="0.2">
      <c r="A62" s="1" t="str">
        <f>IF(D62="","",IF(A61="",IF(A60="",IF(A59="",IF(A58="",IF(A57="",1,A57+1),A58+1),A59+1),A60+1),A61+1))</f>
        <v/>
      </c>
      <c r="B62" s="35"/>
      <c r="C62" s="36"/>
      <c r="D62" s="37"/>
      <c r="E62" s="37"/>
      <c r="F62" s="38"/>
      <c r="G62" s="39"/>
      <c r="H62" s="38"/>
      <c r="I62" s="38"/>
      <c r="J62" s="38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90"/>
      <c r="AC62" s="88"/>
      <c r="AD62" s="88"/>
      <c r="AE62" s="88"/>
      <c r="AF62" s="41" t="str">
        <f t="shared" si="12"/>
        <v/>
      </c>
      <c r="AH62" s="53" t="str">
        <f t="shared" si="13"/>
        <v/>
      </c>
      <c r="AI62" s="48">
        <f t="shared" si="14"/>
        <v>0</v>
      </c>
      <c r="AJ62" s="44" t="str">
        <f t="shared" si="15"/>
        <v/>
      </c>
      <c r="AK62" s="11" t="str">
        <f t="shared" si="16"/>
        <v/>
      </c>
      <c r="AL62" s="11" t="str">
        <f t="shared" si="17"/>
        <v/>
      </c>
      <c r="AM62" s="46" t="str">
        <f>IF(D62="","",AN2-G62)</f>
        <v/>
      </c>
      <c r="AO62" s="11"/>
      <c r="AP62" s="11"/>
      <c r="AQ62" s="11"/>
      <c r="AR62" s="11"/>
      <c r="AS62" s="11"/>
    </row>
    <row r="63" spans="1:45" x14ac:dyDescent="0.2">
      <c r="A63" s="1" t="str">
        <f>IF(D63="","",IF(A62="",IF(A61="",IF(A60="",IF(A59="",IF(A58="",1,A58+1),A59+1),A60+1),A61+1),A62+1))</f>
        <v/>
      </c>
      <c r="B63" s="35"/>
      <c r="C63" s="36"/>
      <c r="D63" s="37"/>
      <c r="E63" s="37"/>
      <c r="F63" s="38"/>
      <c r="G63" s="39"/>
      <c r="H63" s="38"/>
      <c r="I63" s="38"/>
      <c r="J63" s="38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90"/>
      <c r="AC63" s="88"/>
      <c r="AD63" s="88"/>
      <c r="AE63" s="88"/>
      <c r="AF63" s="41" t="str">
        <f t="shared" si="12"/>
        <v/>
      </c>
      <c r="AH63" s="53" t="str">
        <f t="shared" si="13"/>
        <v/>
      </c>
      <c r="AI63" s="48">
        <f t="shared" si="14"/>
        <v>0</v>
      </c>
      <c r="AJ63" s="44" t="str">
        <f t="shared" si="15"/>
        <v/>
      </c>
      <c r="AK63" s="11" t="str">
        <f t="shared" si="16"/>
        <v/>
      </c>
      <c r="AL63" s="11" t="str">
        <f t="shared" si="17"/>
        <v/>
      </c>
      <c r="AM63" s="46" t="str">
        <f>IF(D63="","",AN2-G63)</f>
        <v/>
      </c>
      <c r="AO63" s="11"/>
      <c r="AP63" s="11"/>
      <c r="AQ63" s="11"/>
      <c r="AR63" s="11"/>
      <c r="AS63" s="11"/>
    </row>
    <row r="64" spans="1:45" x14ac:dyDescent="0.2">
      <c r="A64" s="1" t="str">
        <f>IF(D64="","",IF(A63="",IF(A62="",IF(A61="",IF(A60="",IF(A59="",1,A59+1),A60+1),A61+1),A62+1),A63+1))</f>
        <v/>
      </c>
      <c r="B64" s="35"/>
      <c r="C64" s="36"/>
      <c r="D64" s="37"/>
      <c r="E64" s="37"/>
      <c r="F64" s="38"/>
      <c r="G64" s="39"/>
      <c r="H64" s="38"/>
      <c r="I64" s="38"/>
      <c r="J64" s="38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90"/>
      <c r="AC64" s="88"/>
      <c r="AD64" s="88"/>
      <c r="AE64" s="88"/>
      <c r="AF64" s="41" t="str">
        <f t="shared" si="12"/>
        <v/>
      </c>
      <c r="AH64" s="53" t="str">
        <f t="shared" si="13"/>
        <v/>
      </c>
      <c r="AI64" s="48">
        <f t="shared" si="14"/>
        <v>0</v>
      </c>
      <c r="AJ64" s="44" t="str">
        <f t="shared" si="15"/>
        <v/>
      </c>
      <c r="AK64" s="11" t="str">
        <f t="shared" si="16"/>
        <v/>
      </c>
      <c r="AL64" s="11" t="str">
        <f t="shared" si="17"/>
        <v/>
      </c>
      <c r="AM64" s="46" t="str">
        <f>IF(D64="","",AN2-G64)</f>
        <v/>
      </c>
      <c r="AO64" s="11"/>
      <c r="AP64" s="11"/>
      <c r="AQ64" s="11"/>
      <c r="AR64" s="11"/>
      <c r="AS64" s="11"/>
    </row>
    <row r="65" spans="1:45" x14ac:dyDescent="0.2">
      <c r="A65" s="1" t="str">
        <f>IF(D65="","",IF(A64="",IF(A63="",IF(A62="",IF(A61="",IF(A60="",1,A60+1),A61+1),A62+1),A63+1),A64+1))</f>
        <v/>
      </c>
      <c r="B65" s="35"/>
      <c r="C65" s="36"/>
      <c r="D65" s="37"/>
      <c r="E65" s="37"/>
      <c r="F65" s="38"/>
      <c r="G65" s="39"/>
      <c r="H65" s="38"/>
      <c r="I65" s="38"/>
      <c r="J65" s="38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90"/>
      <c r="AC65" s="88"/>
      <c r="AD65" s="88"/>
      <c r="AE65" s="88"/>
      <c r="AF65" s="41" t="str">
        <f t="shared" si="12"/>
        <v/>
      </c>
      <c r="AH65" s="53" t="str">
        <f t="shared" si="13"/>
        <v/>
      </c>
      <c r="AI65" s="48">
        <f t="shared" si="14"/>
        <v>0</v>
      </c>
      <c r="AJ65" s="44" t="str">
        <f t="shared" si="15"/>
        <v/>
      </c>
      <c r="AK65" s="11" t="str">
        <f t="shared" si="16"/>
        <v/>
      </c>
      <c r="AL65" s="11" t="str">
        <f t="shared" si="17"/>
        <v/>
      </c>
      <c r="AM65" s="46" t="str">
        <f>IF(D65="","",AN2-G65)</f>
        <v/>
      </c>
      <c r="AO65" s="11"/>
      <c r="AP65" s="11"/>
      <c r="AQ65" s="11"/>
      <c r="AR65" s="11"/>
      <c r="AS65" s="11"/>
    </row>
    <row r="66" spans="1:45" x14ac:dyDescent="0.2">
      <c r="A66" s="1" t="str">
        <f t="shared" ref="A66:A101" si="20">IF(D66="","",IF(A65="",IF(A64="",IF(A63="",IF(A62="",IF(A61="",1,A61+1),A62+1),A63+1),A64+1),A65+1))</f>
        <v/>
      </c>
      <c r="B66" s="35"/>
      <c r="C66" s="36"/>
      <c r="D66" s="37"/>
      <c r="E66" s="37"/>
      <c r="F66" s="38"/>
      <c r="G66" s="39"/>
      <c r="H66" s="38"/>
      <c r="I66" s="38"/>
      <c r="J66" s="38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90"/>
      <c r="AC66" s="88"/>
      <c r="AD66" s="88"/>
      <c r="AE66" s="88"/>
      <c r="AF66" s="41" t="str">
        <f t="shared" si="12"/>
        <v/>
      </c>
      <c r="AH66" s="53" t="str">
        <f t="shared" si="13"/>
        <v/>
      </c>
      <c r="AI66" s="48">
        <f t="shared" si="14"/>
        <v>0</v>
      </c>
      <c r="AJ66" s="44" t="str">
        <f t="shared" si="15"/>
        <v/>
      </c>
      <c r="AK66" s="11" t="str">
        <f t="shared" si="16"/>
        <v/>
      </c>
      <c r="AL66" s="11" t="str">
        <f t="shared" si="17"/>
        <v/>
      </c>
      <c r="AM66" s="46" t="str">
        <f>IF(D66="","",AN2-G66)</f>
        <v/>
      </c>
      <c r="AO66" s="11"/>
      <c r="AP66" s="11"/>
      <c r="AQ66" s="11"/>
      <c r="AR66" s="11"/>
      <c r="AS66" s="11"/>
    </row>
    <row r="67" spans="1:45" x14ac:dyDescent="0.2">
      <c r="A67" s="1" t="str">
        <f t="shared" si="20"/>
        <v/>
      </c>
      <c r="B67" s="35"/>
      <c r="C67" s="36"/>
      <c r="D67" s="37"/>
      <c r="E67" s="37"/>
      <c r="F67" s="38"/>
      <c r="G67" s="39"/>
      <c r="H67" s="38"/>
      <c r="I67" s="38"/>
      <c r="J67" s="38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90"/>
      <c r="AC67" s="88"/>
      <c r="AD67" s="88"/>
      <c r="AE67" s="88"/>
      <c r="AF67" s="41" t="str">
        <f t="shared" si="12"/>
        <v/>
      </c>
      <c r="AH67" s="53" t="str">
        <f t="shared" si="13"/>
        <v/>
      </c>
      <c r="AI67" s="48">
        <f t="shared" si="14"/>
        <v>0</v>
      </c>
      <c r="AJ67" s="44" t="str">
        <f t="shared" si="15"/>
        <v/>
      </c>
      <c r="AK67" s="11" t="str">
        <f t="shared" si="16"/>
        <v/>
      </c>
      <c r="AL67" s="11" t="str">
        <f t="shared" si="17"/>
        <v/>
      </c>
      <c r="AM67" s="46" t="str">
        <f>IF(D67="","",AN2-G67)</f>
        <v/>
      </c>
      <c r="AO67" s="11"/>
      <c r="AP67" s="11"/>
      <c r="AQ67" s="11"/>
      <c r="AR67" s="11"/>
      <c r="AS67" s="11"/>
    </row>
    <row r="68" spans="1:45" x14ac:dyDescent="0.2">
      <c r="A68" s="1" t="str">
        <f t="shared" si="20"/>
        <v/>
      </c>
      <c r="B68" s="35"/>
      <c r="C68" s="36"/>
      <c r="D68" s="37"/>
      <c r="E68" s="37"/>
      <c r="F68" s="38"/>
      <c r="G68" s="39"/>
      <c r="H68" s="38"/>
      <c r="I68" s="38"/>
      <c r="J68" s="38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90"/>
      <c r="AC68" s="88"/>
      <c r="AD68" s="88"/>
      <c r="AE68" s="88"/>
      <c r="AF68" s="41" t="str">
        <f t="shared" si="12"/>
        <v/>
      </c>
      <c r="AH68" s="53" t="str">
        <f t="shared" si="13"/>
        <v/>
      </c>
      <c r="AI68" s="48">
        <f t="shared" si="14"/>
        <v>0</v>
      </c>
      <c r="AJ68" s="44" t="str">
        <f t="shared" si="15"/>
        <v/>
      </c>
      <c r="AK68" s="11" t="str">
        <f t="shared" si="16"/>
        <v/>
      </c>
      <c r="AL68" s="11" t="str">
        <f t="shared" si="17"/>
        <v/>
      </c>
      <c r="AM68" s="46" t="str">
        <f>IF(D68="","",AN2-G68)</f>
        <v/>
      </c>
      <c r="AO68" s="11"/>
      <c r="AP68" s="11"/>
      <c r="AQ68" s="11"/>
      <c r="AR68" s="11"/>
      <c r="AS68" s="11"/>
    </row>
    <row r="69" spans="1:45" x14ac:dyDescent="0.2">
      <c r="A69" s="1" t="str">
        <f t="shared" si="20"/>
        <v/>
      </c>
      <c r="B69" s="35"/>
      <c r="C69" s="36"/>
      <c r="D69" s="37"/>
      <c r="E69" s="37"/>
      <c r="F69" s="38"/>
      <c r="G69" s="39"/>
      <c r="H69" s="38"/>
      <c r="I69" s="38"/>
      <c r="J69" s="38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90"/>
      <c r="AC69" s="88"/>
      <c r="AD69" s="88"/>
      <c r="AE69" s="88"/>
      <c r="AF69" s="41" t="str">
        <f t="shared" si="12"/>
        <v/>
      </c>
      <c r="AH69" s="53" t="str">
        <f t="shared" si="13"/>
        <v/>
      </c>
      <c r="AI69" s="48">
        <f t="shared" si="14"/>
        <v>0</v>
      </c>
      <c r="AJ69" s="44" t="str">
        <f t="shared" si="15"/>
        <v/>
      </c>
      <c r="AK69" s="11" t="str">
        <f t="shared" si="16"/>
        <v/>
      </c>
      <c r="AL69" s="11" t="str">
        <f t="shared" si="17"/>
        <v/>
      </c>
      <c r="AM69" s="46" t="str">
        <f>IF(D69="","",AN2-G69)</f>
        <v/>
      </c>
      <c r="AO69" s="11"/>
      <c r="AP69" s="11"/>
      <c r="AQ69" s="11"/>
      <c r="AR69" s="11"/>
      <c r="AS69" s="11"/>
    </row>
    <row r="70" spans="1:45" x14ac:dyDescent="0.2">
      <c r="A70" s="1" t="str">
        <f t="shared" si="20"/>
        <v/>
      </c>
      <c r="B70" s="35"/>
      <c r="C70" s="36"/>
      <c r="D70" s="37"/>
      <c r="E70" s="37"/>
      <c r="F70" s="38"/>
      <c r="G70" s="39"/>
      <c r="H70" s="38"/>
      <c r="I70" s="38"/>
      <c r="J70" s="38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90"/>
      <c r="AC70" s="88"/>
      <c r="AD70" s="88"/>
      <c r="AE70" s="88"/>
      <c r="AF70" s="41" t="str">
        <f t="shared" si="12"/>
        <v/>
      </c>
      <c r="AH70" s="53" t="str">
        <f t="shared" si="13"/>
        <v/>
      </c>
      <c r="AI70" s="48">
        <f t="shared" si="14"/>
        <v>0</v>
      </c>
      <c r="AJ70" s="44" t="str">
        <f t="shared" si="15"/>
        <v/>
      </c>
      <c r="AK70" s="11" t="str">
        <f t="shared" si="16"/>
        <v/>
      </c>
      <c r="AL70" s="11" t="str">
        <f t="shared" si="17"/>
        <v/>
      </c>
      <c r="AM70" s="46" t="str">
        <f>IF(D70="","",AN2-G70)</f>
        <v/>
      </c>
      <c r="AO70" s="11"/>
      <c r="AP70" s="11"/>
      <c r="AQ70" s="11"/>
      <c r="AR70" s="11"/>
      <c r="AS70" s="11"/>
    </row>
    <row r="71" spans="1:45" x14ac:dyDescent="0.2">
      <c r="A71" s="1" t="str">
        <f t="shared" si="20"/>
        <v/>
      </c>
      <c r="B71" s="35"/>
      <c r="C71" s="36"/>
      <c r="D71" s="37"/>
      <c r="E71" s="37"/>
      <c r="F71" s="38"/>
      <c r="G71" s="39"/>
      <c r="H71" s="38"/>
      <c r="I71" s="38"/>
      <c r="J71" s="38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90"/>
      <c r="AC71" s="88"/>
      <c r="AD71" s="88"/>
      <c r="AE71" s="88"/>
      <c r="AF71" s="41" t="str">
        <f t="shared" si="12"/>
        <v/>
      </c>
      <c r="AH71" s="53" t="str">
        <f t="shared" si="13"/>
        <v/>
      </c>
      <c r="AI71" s="48">
        <f t="shared" si="14"/>
        <v>0</v>
      </c>
      <c r="AJ71" s="44" t="str">
        <f t="shared" si="15"/>
        <v/>
      </c>
      <c r="AK71" s="11" t="str">
        <f t="shared" si="16"/>
        <v/>
      </c>
      <c r="AL71" s="11" t="str">
        <f t="shared" si="17"/>
        <v/>
      </c>
      <c r="AM71" s="46" t="str">
        <f>IF(D71="","",AN2-G71)</f>
        <v/>
      </c>
      <c r="AO71" s="11"/>
      <c r="AP71" s="11"/>
      <c r="AQ71" s="11"/>
      <c r="AR71" s="11"/>
      <c r="AS71" s="11"/>
    </row>
    <row r="72" spans="1:45" x14ac:dyDescent="0.2">
      <c r="A72" s="1" t="str">
        <f t="shared" si="20"/>
        <v/>
      </c>
      <c r="B72" s="35"/>
      <c r="C72" s="36"/>
      <c r="D72" s="37"/>
      <c r="E72" s="37"/>
      <c r="F72" s="38"/>
      <c r="G72" s="39"/>
      <c r="H72" s="38"/>
      <c r="I72" s="38"/>
      <c r="J72" s="38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90"/>
      <c r="AC72" s="88"/>
      <c r="AD72" s="88"/>
      <c r="AE72" s="88"/>
      <c r="AF72" s="41" t="str">
        <f t="shared" si="12"/>
        <v/>
      </c>
      <c r="AH72" s="53" t="str">
        <f t="shared" si="13"/>
        <v/>
      </c>
      <c r="AI72" s="48">
        <f t="shared" si="14"/>
        <v>0</v>
      </c>
      <c r="AJ72" s="44" t="str">
        <f t="shared" si="15"/>
        <v/>
      </c>
      <c r="AK72" s="11" t="str">
        <f t="shared" si="16"/>
        <v/>
      </c>
      <c r="AL72" s="11" t="str">
        <f t="shared" si="17"/>
        <v/>
      </c>
      <c r="AM72" s="46" t="str">
        <f>IF(D72="","",AN2-G72)</f>
        <v/>
      </c>
      <c r="AO72" s="11"/>
      <c r="AP72" s="11"/>
      <c r="AQ72" s="11"/>
      <c r="AR72" s="11"/>
      <c r="AS72" s="11"/>
    </row>
    <row r="73" spans="1:45" x14ac:dyDescent="0.2">
      <c r="A73" s="1" t="str">
        <f t="shared" si="20"/>
        <v/>
      </c>
      <c r="B73" s="35"/>
      <c r="C73" s="36"/>
      <c r="D73" s="37"/>
      <c r="E73" s="37"/>
      <c r="F73" s="38"/>
      <c r="G73" s="39"/>
      <c r="H73" s="38"/>
      <c r="I73" s="38"/>
      <c r="J73" s="38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90"/>
      <c r="AC73" s="88"/>
      <c r="AD73" s="88"/>
      <c r="AE73" s="88"/>
      <c r="AF73" s="41" t="str">
        <f t="shared" ref="AF73:AF104" si="21">IF(D73="","",COUNTIF(K73:AE73,"&gt;0")+COUNTIF(K73:AE73,"ST")+COUNTIF(K72:AE72,"ST ")+COUNTIF(K72:AE72," ST")+COUNTIF(K72:AE72," ST "))</f>
        <v/>
      </c>
      <c r="AH73" s="53" t="str">
        <f t="shared" si="13"/>
        <v/>
      </c>
      <c r="AI73" s="48">
        <f t="shared" si="14"/>
        <v>0</v>
      </c>
      <c r="AJ73" s="44" t="str">
        <f t="shared" si="15"/>
        <v/>
      </c>
      <c r="AK73" s="11" t="str">
        <f t="shared" si="16"/>
        <v/>
      </c>
      <c r="AL73" s="11" t="str">
        <f t="shared" si="17"/>
        <v/>
      </c>
      <c r="AM73" s="46" t="str">
        <f>IF(D73="","",AN2-G73)</f>
        <v/>
      </c>
      <c r="AO73" s="11"/>
      <c r="AP73" s="11"/>
      <c r="AQ73" s="11"/>
      <c r="AR73" s="11"/>
      <c r="AS73" s="11"/>
    </row>
    <row r="74" spans="1:45" x14ac:dyDescent="0.2">
      <c r="A74" s="1" t="str">
        <f t="shared" si="20"/>
        <v/>
      </c>
      <c r="B74" s="35"/>
      <c r="C74" s="36"/>
      <c r="D74" s="37"/>
      <c r="E74" s="37"/>
      <c r="F74" s="38"/>
      <c r="G74" s="39"/>
      <c r="H74" s="38"/>
      <c r="I74" s="38"/>
      <c r="J74" s="38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90"/>
      <c r="AC74" s="88"/>
      <c r="AD74" s="88"/>
      <c r="AE74" s="88"/>
      <c r="AF74" s="41" t="str">
        <f t="shared" si="21"/>
        <v/>
      </c>
      <c r="AH74" s="53" t="str">
        <f t="shared" si="13"/>
        <v/>
      </c>
      <c r="AI74" s="48">
        <f t="shared" si="14"/>
        <v>0</v>
      </c>
      <c r="AJ74" s="44" t="str">
        <f t="shared" si="15"/>
        <v/>
      </c>
      <c r="AK74" s="11" t="str">
        <f t="shared" si="16"/>
        <v/>
      </c>
      <c r="AL74" s="11" t="str">
        <f t="shared" si="17"/>
        <v/>
      </c>
      <c r="AM74" s="46" t="str">
        <f>IF(D74="","",AN2-G74)</f>
        <v/>
      </c>
      <c r="AO74" s="11"/>
      <c r="AP74" s="11"/>
      <c r="AQ74" s="11"/>
      <c r="AR74" s="11"/>
      <c r="AS74" s="11"/>
    </row>
    <row r="75" spans="1:45" x14ac:dyDescent="0.2">
      <c r="A75" s="1" t="str">
        <f t="shared" si="20"/>
        <v/>
      </c>
      <c r="B75" s="35"/>
      <c r="C75" s="36"/>
      <c r="D75" s="37"/>
      <c r="E75" s="37"/>
      <c r="F75" s="38"/>
      <c r="G75" s="39"/>
      <c r="H75" s="38"/>
      <c r="I75" s="38"/>
      <c r="J75" s="38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90"/>
      <c r="AC75" s="88"/>
      <c r="AD75" s="88"/>
      <c r="AE75" s="88"/>
      <c r="AF75" s="41" t="str">
        <f t="shared" si="21"/>
        <v/>
      </c>
      <c r="AH75" s="53" t="str">
        <f t="shared" ref="AH75:AH106" si="22">IF(D75="","",IF(AND(AK75&lt;=AM75,AM75&lt;=AL75),0,1))</f>
        <v/>
      </c>
      <c r="AI75" s="48">
        <f t="shared" ref="AI75:AI106" si="23">COUNTA(K75:AE75)</f>
        <v>0</v>
      </c>
      <c r="AJ75" s="44" t="str">
        <f t="shared" ref="AJ75:AJ106" si="24">IF(D75="","",CONCATENATE(I75,F75))</f>
        <v/>
      </c>
      <c r="AK75" s="11" t="str">
        <f t="shared" ref="AK75:AK106" si="25">IF(D75="","",VLOOKUP(AJ75,$AO$11:$AQ$48,2,))</f>
        <v/>
      </c>
      <c r="AL75" s="11" t="str">
        <f t="shared" ref="AL75:AL106" si="26">IF(D75="","",VLOOKUP(AJ75,$AO$11:$AQ$48,3,))</f>
        <v/>
      </c>
      <c r="AM75" s="46" t="str">
        <f>IF(D75="","",AN2-G75)</f>
        <v/>
      </c>
      <c r="AO75" s="11"/>
      <c r="AP75" s="11"/>
      <c r="AQ75" s="11"/>
      <c r="AR75" s="11"/>
      <c r="AS75" s="11"/>
    </row>
    <row r="76" spans="1:45" x14ac:dyDescent="0.2">
      <c r="A76" s="1" t="str">
        <f t="shared" si="20"/>
        <v/>
      </c>
      <c r="B76" s="35"/>
      <c r="C76" s="36"/>
      <c r="D76" s="37"/>
      <c r="E76" s="37"/>
      <c r="F76" s="38"/>
      <c r="G76" s="39"/>
      <c r="H76" s="38"/>
      <c r="I76" s="38"/>
      <c r="J76" s="38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90"/>
      <c r="AC76" s="88"/>
      <c r="AD76" s="88"/>
      <c r="AE76" s="88"/>
      <c r="AF76" s="41" t="str">
        <f t="shared" si="21"/>
        <v/>
      </c>
      <c r="AH76" s="53" t="str">
        <f t="shared" si="22"/>
        <v/>
      </c>
      <c r="AI76" s="48">
        <f t="shared" si="23"/>
        <v>0</v>
      </c>
      <c r="AJ76" s="44" t="str">
        <f t="shared" si="24"/>
        <v/>
      </c>
      <c r="AK76" s="11" t="str">
        <f t="shared" si="25"/>
        <v/>
      </c>
      <c r="AL76" s="11" t="str">
        <f t="shared" si="26"/>
        <v/>
      </c>
      <c r="AM76" s="46" t="str">
        <f>IF(D76="","",AN2-G76)</f>
        <v/>
      </c>
      <c r="AO76" s="11"/>
      <c r="AP76" s="11"/>
      <c r="AQ76" s="11"/>
      <c r="AR76" s="11"/>
      <c r="AS76" s="11"/>
    </row>
    <row r="77" spans="1:45" x14ac:dyDescent="0.2">
      <c r="A77" s="1" t="str">
        <f t="shared" si="20"/>
        <v/>
      </c>
      <c r="B77" s="35"/>
      <c r="C77" s="36"/>
      <c r="D77" s="37"/>
      <c r="E77" s="37"/>
      <c r="F77" s="38"/>
      <c r="G77" s="39"/>
      <c r="H77" s="38"/>
      <c r="I77" s="38"/>
      <c r="J77" s="38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90"/>
      <c r="AC77" s="88"/>
      <c r="AD77" s="88"/>
      <c r="AE77" s="88"/>
      <c r="AF77" s="41" t="str">
        <f t="shared" si="21"/>
        <v/>
      </c>
      <c r="AH77" s="53" t="str">
        <f t="shared" si="22"/>
        <v/>
      </c>
      <c r="AI77" s="48">
        <f t="shared" si="23"/>
        <v>0</v>
      </c>
      <c r="AJ77" s="44" t="str">
        <f t="shared" si="24"/>
        <v/>
      </c>
      <c r="AK77" s="11" t="str">
        <f t="shared" si="25"/>
        <v/>
      </c>
      <c r="AL77" s="11" t="str">
        <f t="shared" si="26"/>
        <v/>
      </c>
      <c r="AM77" s="46" t="str">
        <f>IF(D77="","",AN2-G77)</f>
        <v/>
      </c>
      <c r="AO77" s="11"/>
      <c r="AP77" s="11"/>
      <c r="AQ77" s="11"/>
      <c r="AR77" s="11"/>
      <c r="AS77" s="11"/>
    </row>
    <row r="78" spans="1:45" x14ac:dyDescent="0.2">
      <c r="A78" s="1" t="str">
        <f t="shared" si="20"/>
        <v/>
      </c>
      <c r="B78" s="35"/>
      <c r="C78" s="36"/>
      <c r="D78" s="37"/>
      <c r="E78" s="37"/>
      <c r="F78" s="38"/>
      <c r="G78" s="39"/>
      <c r="H78" s="38"/>
      <c r="I78" s="38"/>
      <c r="J78" s="38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90"/>
      <c r="AC78" s="88"/>
      <c r="AD78" s="88"/>
      <c r="AE78" s="88"/>
      <c r="AF78" s="41" t="str">
        <f t="shared" si="21"/>
        <v/>
      </c>
      <c r="AH78" s="53" t="str">
        <f t="shared" si="22"/>
        <v/>
      </c>
      <c r="AI78" s="48">
        <f t="shared" si="23"/>
        <v>0</v>
      </c>
      <c r="AJ78" s="44" t="str">
        <f t="shared" si="24"/>
        <v/>
      </c>
      <c r="AK78" s="11" t="str">
        <f t="shared" si="25"/>
        <v/>
      </c>
      <c r="AL78" s="11" t="str">
        <f t="shared" si="26"/>
        <v/>
      </c>
      <c r="AM78" s="46" t="str">
        <f>IF(D78="","",AN2-G78)</f>
        <v/>
      </c>
      <c r="AO78" s="11"/>
      <c r="AP78" s="11"/>
      <c r="AQ78" s="11"/>
      <c r="AR78" s="11"/>
      <c r="AS78" s="11"/>
    </row>
    <row r="79" spans="1:45" x14ac:dyDescent="0.2">
      <c r="A79" s="1" t="str">
        <f t="shared" si="20"/>
        <v/>
      </c>
      <c r="B79" s="35"/>
      <c r="C79" s="36"/>
      <c r="D79" s="37"/>
      <c r="E79" s="37"/>
      <c r="F79" s="38"/>
      <c r="G79" s="39"/>
      <c r="H79" s="38"/>
      <c r="I79" s="38"/>
      <c r="J79" s="38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90"/>
      <c r="AC79" s="88"/>
      <c r="AD79" s="88"/>
      <c r="AE79" s="88"/>
      <c r="AF79" s="41" t="str">
        <f t="shared" si="21"/>
        <v/>
      </c>
      <c r="AH79" s="53" t="str">
        <f t="shared" si="22"/>
        <v/>
      </c>
      <c r="AI79" s="48">
        <f t="shared" si="23"/>
        <v>0</v>
      </c>
      <c r="AJ79" s="44" t="str">
        <f t="shared" si="24"/>
        <v/>
      </c>
      <c r="AK79" s="11" t="str">
        <f t="shared" si="25"/>
        <v/>
      </c>
      <c r="AL79" s="11" t="str">
        <f t="shared" si="26"/>
        <v/>
      </c>
      <c r="AM79" s="46" t="str">
        <f>IF(D79="","",AN2-G79)</f>
        <v/>
      </c>
      <c r="AO79" s="11"/>
      <c r="AP79" s="11"/>
      <c r="AQ79" s="11"/>
      <c r="AR79" s="11"/>
      <c r="AS79" s="11"/>
    </row>
    <row r="80" spans="1:45" x14ac:dyDescent="0.2">
      <c r="A80" s="1" t="str">
        <f t="shared" si="20"/>
        <v/>
      </c>
      <c r="B80" s="35"/>
      <c r="C80" s="36"/>
      <c r="D80" s="37"/>
      <c r="E80" s="37"/>
      <c r="F80" s="38"/>
      <c r="G80" s="39"/>
      <c r="H80" s="38"/>
      <c r="I80" s="38"/>
      <c r="J80" s="38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90"/>
      <c r="AC80" s="88"/>
      <c r="AD80" s="88"/>
      <c r="AE80" s="88"/>
      <c r="AF80" s="41" t="str">
        <f t="shared" si="21"/>
        <v/>
      </c>
      <c r="AH80" s="53" t="str">
        <f t="shared" si="22"/>
        <v/>
      </c>
      <c r="AI80" s="48">
        <f t="shared" si="23"/>
        <v>0</v>
      </c>
      <c r="AJ80" s="44" t="str">
        <f t="shared" si="24"/>
        <v/>
      </c>
      <c r="AK80" s="11" t="str">
        <f t="shared" si="25"/>
        <v/>
      </c>
      <c r="AL80" s="11" t="str">
        <f t="shared" si="26"/>
        <v/>
      </c>
      <c r="AM80" s="46" t="str">
        <f>IF(D80="","",AN2-G80)</f>
        <v/>
      </c>
      <c r="AO80" s="11"/>
      <c r="AP80" s="11"/>
      <c r="AQ80" s="11"/>
      <c r="AR80" s="11"/>
      <c r="AS80" s="11"/>
    </row>
    <row r="81" spans="1:45" x14ac:dyDescent="0.2">
      <c r="A81" s="1" t="str">
        <f t="shared" si="20"/>
        <v/>
      </c>
      <c r="B81" s="35"/>
      <c r="C81" s="36"/>
      <c r="D81" s="37"/>
      <c r="E81" s="37"/>
      <c r="F81" s="38"/>
      <c r="G81" s="39"/>
      <c r="H81" s="38"/>
      <c r="I81" s="38"/>
      <c r="J81" s="38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90"/>
      <c r="AC81" s="88"/>
      <c r="AD81" s="88"/>
      <c r="AE81" s="88"/>
      <c r="AF81" s="41" t="str">
        <f t="shared" si="21"/>
        <v/>
      </c>
      <c r="AH81" s="53" t="str">
        <f t="shared" si="22"/>
        <v/>
      </c>
      <c r="AI81" s="48">
        <f t="shared" si="23"/>
        <v>0</v>
      </c>
      <c r="AJ81" s="44" t="str">
        <f t="shared" si="24"/>
        <v/>
      </c>
      <c r="AK81" s="11" t="str">
        <f t="shared" si="25"/>
        <v/>
      </c>
      <c r="AL81" s="11" t="str">
        <f t="shared" si="26"/>
        <v/>
      </c>
      <c r="AM81" s="46" t="str">
        <f>IF(D81="","",AN2-G81)</f>
        <v/>
      </c>
      <c r="AO81" s="11"/>
      <c r="AP81" s="11"/>
      <c r="AQ81" s="11"/>
      <c r="AR81" s="11"/>
      <c r="AS81" s="11"/>
    </row>
    <row r="82" spans="1:45" x14ac:dyDescent="0.2">
      <c r="A82" s="1" t="str">
        <f t="shared" si="20"/>
        <v/>
      </c>
      <c r="B82" s="35"/>
      <c r="C82" s="36"/>
      <c r="D82" s="37"/>
      <c r="E82" s="37"/>
      <c r="F82" s="38"/>
      <c r="G82" s="39"/>
      <c r="H82" s="38"/>
      <c r="I82" s="38"/>
      <c r="J82" s="38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90"/>
      <c r="AC82" s="88"/>
      <c r="AD82" s="88"/>
      <c r="AE82" s="88"/>
      <c r="AF82" s="41" t="str">
        <f t="shared" si="21"/>
        <v/>
      </c>
      <c r="AH82" s="53" t="str">
        <f t="shared" si="22"/>
        <v/>
      </c>
      <c r="AI82" s="48">
        <f t="shared" si="23"/>
        <v>0</v>
      </c>
      <c r="AJ82" s="44" t="str">
        <f t="shared" si="24"/>
        <v/>
      </c>
      <c r="AK82" s="11" t="str">
        <f t="shared" si="25"/>
        <v/>
      </c>
      <c r="AL82" s="11" t="str">
        <f t="shared" si="26"/>
        <v/>
      </c>
      <c r="AM82" s="46" t="str">
        <f>IF(D82="","",AN2-G82)</f>
        <v/>
      </c>
      <c r="AO82" s="11"/>
      <c r="AP82" s="11"/>
      <c r="AQ82" s="11"/>
      <c r="AR82" s="11"/>
      <c r="AS82" s="11"/>
    </row>
    <row r="83" spans="1:45" x14ac:dyDescent="0.2">
      <c r="A83" s="1" t="str">
        <f t="shared" si="20"/>
        <v/>
      </c>
      <c r="B83" s="35"/>
      <c r="C83" s="36"/>
      <c r="D83" s="37"/>
      <c r="E83" s="37"/>
      <c r="F83" s="38"/>
      <c r="G83" s="39"/>
      <c r="H83" s="38"/>
      <c r="I83" s="38"/>
      <c r="J83" s="38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90"/>
      <c r="AC83" s="88"/>
      <c r="AD83" s="88"/>
      <c r="AE83" s="88"/>
      <c r="AF83" s="41" t="str">
        <f t="shared" si="21"/>
        <v/>
      </c>
      <c r="AH83" s="53" t="str">
        <f t="shared" si="22"/>
        <v/>
      </c>
      <c r="AI83" s="48">
        <f t="shared" si="23"/>
        <v>0</v>
      </c>
      <c r="AJ83" s="44" t="str">
        <f t="shared" si="24"/>
        <v/>
      </c>
      <c r="AK83" s="11" t="str">
        <f t="shared" si="25"/>
        <v/>
      </c>
      <c r="AL83" s="11" t="str">
        <f t="shared" si="26"/>
        <v/>
      </c>
      <c r="AM83" s="46" t="str">
        <f>IF(D83="","",AN2-G83)</f>
        <v/>
      </c>
      <c r="AO83" s="11"/>
      <c r="AP83" s="11"/>
      <c r="AQ83" s="11"/>
      <c r="AR83" s="11"/>
      <c r="AS83" s="11"/>
    </row>
    <row r="84" spans="1:45" x14ac:dyDescent="0.2">
      <c r="A84" s="1" t="str">
        <f t="shared" si="20"/>
        <v/>
      </c>
      <c r="B84" s="35"/>
      <c r="C84" s="36"/>
      <c r="D84" s="37"/>
      <c r="E84" s="37"/>
      <c r="F84" s="38"/>
      <c r="G84" s="39"/>
      <c r="H84" s="38"/>
      <c r="I84" s="38"/>
      <c r="J84" s="38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90"/>
      <c r="AC84" s="88"/>
      <c r="AD84" s="88"/>
      <c r="AE84" s="88"/>
      <c r="AF84" s="41" t="str">
        <f t="shared" si="21"/>
        <v/>
      </c>
      <c r="AH84" s="53" t="str">
        <f t="shared" si="22"/>
        <v/>
      </c>
      <c r="AI84" s="48">
        <f t="shared" si="23"/>
        <v>0</v>
      </c>
      <c r="AJ84" s="44" t="str">
        <f t="shared" si="24"/>
        <v/>
      </c>
      <c r="AK84" s="11" t="str">
        <f t="shared" si="25"/>
        <v/>
      </c>
      <c r="AL84" s="11" t="str">
        <f t="shared" si="26"/>
        <v/>
      </c>
      <c r="AM84" s="46" t="str">
        <f>IF(D84="","",AN2-G84)</f>
        <v/>
      </c>
      <c r="AO84" s="11"/>
      <c r="AP84" s="11"/>
      <c r="AQ84" s="11"/>
      <c r="AR84" s="11"/>
      <c r="AS84" s="11"/>
    </row>
    <row r="85" spans="1:45" x14ac:dyDescent="0.2">
      <c r="A85" s="1" t="str">
        <f t="shared" si="20"/>
        <v/>
      </c>
      <c r="B85" s="35"/>
      <c r="C85" s="36"/>
      <c r="D85" s="37"/>
      <c r="E85" s="37"/>
      <c r="F85" s="38"/>
      <c r="G85" s="39"/>
      <c r="H85" s="38"/>
      <c r="I85" s="38"/>
      <c r="J85" s="38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90"/>
      <c r="AC85" s="88"/>
      <c r="AD85" s="88"/>
      <c r="AE85" s="88"/>
      <c r="AF85" s="41" t="str">
        <f t="shared" si="21"/>
        <v/>
      </c>
      <c r="AH85" s="53" t="str">
        <f t="shared" si="22"/>
        <v/>
      </c>
      <c r="AI85" s="48">
        <f t="shared" si="23"/>
        <v>0</v>
      </c>
      <c r="AJ85" s="44" t="str">
        <f t="shared" si="24"/>
        <v/>
      </c>
      <c r="AK85" s="11" t="str">
        <f t="shared" si="25"/>
        <v/>
      </c>
      <c r="AL85" s="11" t="str">
        <f t="shared" si="26"/>
        <v/>
      </c>
      <c r="AM85" s="46" t="str">
        <f>IF(D85="","",AN2-G85)</f>
        <v/>
      </c>
      <c r="AO85" s="11"/>
      <c r="AP85" s="11"/>
      <c r="AQ85" s="11"/>
      <c r="AR85" s="11"/>
      <c r="AS85" s="11"/>
    </row>
    <row r="86" spans="1:45" x14ac:dyDescent="0.2">
      <c r="A86" s="1" t="str">
        <f t="shared" si="20"/>
        <v/>
      </c>
      <c r="B86" s="35"/>
      <c r="C86" s="36"/>
      <c r="D86" s="37"/>
      <c r="E86" s="37"/>
      <c r="F86" s="38"/>
      <c r="G86" s="39"/>
      <c r="H86" s="38"/>
      <c r="I86" s="38"/>
      <c r="J86" s="38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90"/>
      <c r="AC86" s="88"/>
      <c r="AD86" s="88"/>
      <c r="AE86" s="88"/>
      <c r="AF86" s="41" t="str">
        <f t="shared" si="21"/>
        <v/>
      </c>
      <c r="AH86" s="53" t="str">
        <f t="shared" si="22"/>
        <v/>
      </c>
      <c r="AI86" s="48">
        <f t="shared" si="23"/>
        <v>0</v>
      </c>
      <c r="AJ86" s="44" t="str">
        <f t="shared" si="24"/>
        <v/>
      </c>
      <c r="AK86" s="11" t="str">
        <f t="shared" si="25"/>
        <v/>
      </c>
      <c r="AL86" s="11" t="str">
        <f t="shared" si="26"/>
        <v/>
      </c>
      <c r="AM86" s="46" t="str">
        <f>IF(D86="","",AN2-G86)</f>
        <v/>
      </c>
      <c r="AO86" s="11"/>
      <c r="AP86" s="11"/>
      <c r="AQ86" s="11"/>
      <c r="AR86" s="11"/>
      <c r="AS86" s="11"/>
    </row>
    <row r="87" spans="1:45" x14ac:dyDescent="0.2">
      <c r="A87" s="1" t="str">
        <f t="shared" si="20"/>
        <v/>
      </c>
      <c r="B87" s="35"/>
      <c r="C87" s="36"/>
      <c r="D87" s="37"/>
      <c r="E87" s="37"/>
      <c r="F87" s="38"/>
      <c r="G87" s="39"/>
      <c r="H87" s="38"/>
      <c r="I87" s="38"/>
      <c r="J87" s="38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90"/>
      <c r="AC87" s="88"/>
      <c r="AD87" s="88"/>
      <c r="AE87" s="88"/>
      <c r="AF87" s="41" t="str">
        <f t="shared" si="21"/>
        <v/>
      </c>
      <c r="AH87" s="53" t="str">
        <f t="shared" si="22"/>
        <v/>
      </c>
      <c r="AI87" s="48">
        <f t="shared" si="23"/>
        <v>0</v>
      </c>
      <c r="AJ87" s="44" t="str">
        <f t="shared" si="24"/>
        <v/>
      </c>
      <c r="AK87" s="11" t="str">
        <f t="shared" si="25"/>
        <v/>
      </c>
      <c r="AL87" s="11" t="str">
        <f t="shared" si="26"/>
        <v/>
      </c>
      <c r="AM87" s="46" t="str">
        <f>IF(D87="","",AN2-G87)</f>
        <v/>
      </c>
      <c r="AO87" s="11"/>
      <c r="AP87" s="11"/>
      <c r="AQ87" s="11"/>
      <c r="AR87" s="11"/>
      <c r="AS87" s="11"/>
    </row>
    <row r="88" spans="1:45" x14ac:dyDescent="0.2">
      <c r="A88" s="1" t="str">
        <f t="shared" si="20"/>
        <v/>
      </c>
      <c r="B88" s="35"/>
      <c r="C88" s="36"/>
      <c r="D88" s="37"/>
      <c r="E88" s="37"/>
      <c r="F88" s="38"/>
      <c r="G88" s="39"/>
      <c r="H88" s="38"/>
      <c r="I88" s="38"/>
      <c r="J88" s="38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90"/>
      <c r="AC88" s="88"/>
      <c r="AD88" s="88"/>
      <c r="AE88" s="88"/>
      <c r="AF88" s="41" t="str">
        <f t="shared" si="21"/>
        <v/>
      </c>
      <c r="AH88" s="53" t="str">
        <f t="shared" si="22"/>
        <v/>
      </c>
      <c r="AI88" s="48">
        <f t="shared" si="23"/>
        <v>0</v>
      </c>
      <c r="AJ88" s="44" t="str">
        <f t="shared" si="24"/>
        <v/>
      </c>
      <c r="AK88" s="11" t="str">
        <f t="shared" si="25"/>
        <v/>
      </c>
      <c r="AL88" s="11" t="str">
        <f t="shared" si="26"/>
        <v/>
      </c>
      <c r="AM88" s="46" t="str">
        <f>IF(D88="","",AN2-G88)</f>
        <v/>
      </c>
      <c r="AO88" s="11"/>
      <c r="AP88" s="11"/>
      <c r="AQ88" s="11"/>
      <c r="AR88" s="11"/>
      <c r="AS88" s="11"/>
    </row>
    <row r="89" spans="1:45" x14ac:dyDescent="0.2">
      <c r="A89" s="1" t="str">
        <f t="shared" si="20"/>
        <v/>
      </c>
      <c r="B89" s="35"/>
      <c r="C89" s="36"/>
      <c r="D89" s="37"/>
      <c r="E89" s="37"/>
      <c r="F89" s="38"/>
      <c r="G89" s="39"/>
      <c r="H89" s="38"/>
      <c r="I89" s="38"/>
      <c r="J89" s="38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90"/>
      <c r="AC89" s="88"/>
      <c r="AD89" s="88"/>
      <c r="AE89" s="88"/>
      <c r="AF89" s="41" t="str">
        <f t="shared" si="21"/>
        <v/>
      </c>
      <c r="AH89" s="53" t="str">
        <f t="shared" si="22"/>
        <v/>
      </c>
      <c r="AI89" s="48">
        <f t="shared" si="23"/>
        <v>0</v>
      </c>
      <c r="AJ89" s="44" t="str">
        <f t="shared" si="24"/>
        <v/>
      </c>
      <c r="AK89" s="11" t="str">
        <f t="shared" si="25"/>
        <v/>
      </c>
      <c r="AL89" s="11" t="str">
        <f t="shared" si="26"/>
        <v/>
      </c>
      <c r="AM89" s="46" t="str">
        <f>IF(D89="","",AN2-G89)</f>
        <v/>
      </c>
      <c r="AO89" s="11"/>
      <c r="AP89" s="11"/>
      <c r="AQ89" s="11"/>
      <c r="AR89" s="11"/>
      <c r="AS89" s="11"/>
    </row>
    <row r="90" spans="1:45" x14ac:dyDescent="0.2">
      <c r="A90" s="1" t="str">
        <f t="shared" si="20"/>
        <v/>
      </c>
      <c r="B90" s="35"/>
      <c r="C90" s="36"/>
      <c r="D90" s="37"/>
      <c r="E90" s="37"/>
      <c r="F90" s="38"/>
      <c r="G90" s="39"/>
      <c r="H90" s="38"/>
      <c r="I90" s="38"/>
      <c r="J90" s="38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90"/>
      <c r="AC90" s="88"/>
      <c r="AD90" s="88"/>
      <c r="AE90" s="88"/>
      <c r="AF90" s="41" t="str">
        <f t="shared" si="21"/>
        <v/>
      </c>
      <c r="AH90" s="53" t="str">
        <f t="shared" si="22"/>
        <v/>
      </c>
      <c r="AI90" s="48">
        <f t="shared" si="23"/>
        <v>0</v>
      </c>
      <c r="AJ90" s="44" t="str">
        <f t="shared" si="24"/>
        <v/>
      </c>
      <c r="AK90" s="11" t="str">
        <f t="shared" si="25"/>
        <v/>
      </c>
      <c r="AL90" s="11" t="str">
        <f t="shared" si="26"/>
        <v/>
      </c>
      <c r="AM90" s="46" t="str">
        <f>IF(D90="","",AN2-G90)</f>
        <v/>
      </c>
      <c r="AO90" s="11"/>
      <c r="AP90" s="11"/>
      <c r="AQ90" s="11"/>
      <c r="AR90" s="11"/>
      <c r="AS90" s="11"/>
    </row>
    <row r="91" spans="1:45" x14ac:dyDescent="0.2">
      <c r="A91" s="1" t="str">
        <f t="shared" si="20"/>
        <v/>
      </c>
      <c r="B91" s="35"/>
      <c r="C91" s="36"/>
      <c r="D91" s="37"/>
      <c r="E91" s="37"/>
      <c r="F91" s="38"/>
      <c r="G91" s="39"/>
      <c r="H91" s="38"/>
      <c r="I91" s="38"/>
      <c r="J91" s="38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90"/>
      <c r="AC91" s="88"/>
      <c r="AD91" s="88"/>
      <c r="AE91" s="88"/>
      <c r="AF91" s="41" t="str">
        <f t="shared" si="21"/>
        <v/>
      </c>
      <c r="AH91" s="53" t="str">
        <f t="shared" si="22"/>
        <v/>
      </c>
      <c r="AI91" s="48">
        <f t="shared" si="23"/>
        <v>0</v>
      </c>
      <c r="AJ91" s="44" t="str">
        <f t="shared" si="24"/>
        <v/>
      </c>
      <c r="AK91" s="11" t="str">
        <f t="shared" si="25"/>
        <v/>
      </c>
      <c r="AL91" s="11" t="str">
        <f t="shared" si="26"/>
        <v/>
      </c>
      <c r="AM91" s="46" t="str">
        <f>IF(D91="","",AN2-G91)</f>
        <v/>
      </c>
      <c r="AO91" s="11"/>
      <c r="AP91" s="11"/>
      <c r="AQ91" s="11"/>
      <c r="AR91" s="11"/>
      <c r="AS91" s="11"/>
    </row>
    <row r="92" spans="1:45" x14ac:dyDescent="0.2">
      <c r="A92" s="1" t="str">
        <f t="shared" si="20"/>
        <v/>
      </c>
      <c r="B92" s="35"/>
      <c r="C92" s="36"/>
      <c r="D92" s="37"/>
      <c r="E92" s="37"/>
      <c r="F92" s="38"/>
      <c r="G92" s="39"/>
      <c r="H92" s="38"/>
      <c r="I92" s="38"/>
      <c r="J92" s="38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90"/>
      <c r="AC92" s="88"/>
      <c r="AD92" s="88"/>
      <c r="AE92" s="88"/>
      <c r="AF92" s="41" t="str">
        <f t="shared" si="21"/>
        <v/>
      </c>
      <c r="AH92" s="53" t="str">
        <f t="shared" si="22"/>
        <v/>
      </c>
      <c r="AI92" s="48">
        <f t="shared" si="23"/>
        <v>0</v>
      </c>
      <c r="AJ92" s="44" t="str">
        <f t="shared" si="24"/>
        <v/>
      </c>
      <c r="AK92" s="11" t="str">
        <f t="shared" si="25"/>
        <v/>
      </c>
      <c r="AL92" s="11" t="str">
        <f t="shared" si="26"/>
        <v/>
      </c>
      <c r="AM92" s="46" t="str">
        <f>IF(D92="","",AN2-G92)</f>
        <v/>
      </c>
      <c r="AO92" s="11"/>
      <c r="AP92" s="11"/>
      <c r="AQ92" s="11"/>
      <c r="AR92" s="11"/>
      <c r="AS92" s="11"/>
    </row>
    <row r="93" spans="1:45" x14ac:dyDescent="0.2">
      <c r="A93" s="1" t="str">
        <f t="shared" si="20"/>
        <v/>
      </c>
      <c r="B93" s="35"/>
      <c r="C93" s="36"/>
      <c r="D93" s="37"/>
      <c r="E93" s="37"/>
      <c r="F93" s="38"/>
      <c r="G93" s="39"/>
      <c r="H93" s="38"/>
      <c r="I93" s="38"/>
      <c r="J93" s="38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90"/>
      <c r="AC93" s="88"/>
      <c r="AD93" s="88"/>
      <c r="AE93" s="88"/>
      <c r="AF93" s="41" t="str">
        <f t="shared" si="21"/>
        <v/>
      </c>
      <c r="AH93" s="53" t="str">
        <f t="shared" si="22"/>
        <v/>
      </c>
      <c r="AI93" s="48">
        <f t="shared" si="23"/>
        <v>0</v>
      </c>
      <c r="AJ93" s="44" t="str">
        <f t="shared" si="24"/>
        <v/>
      </c>
      <c r="AK93" s="11" t="str">
        <f t="shared" si="25"/>
        <v/>
      </c>
      <c r="AL93" s="11" t="str">
        <f t="shared" si="26"/>
        <v/>
      </c>
      <c r="AM93" s="46" t="str">
        <f>IF(D93="","",AN2-G93)</f>
        <v/>
      </c>
      <c r="AO93" s="11"/>
      <c r="AP93" s="11"/>
      <c r="AQ93" s="11"/>
      <c r="AR93" s="11"/>
      <c r="AS93" s="11"/>
    </row>
    <row r="94" spans="1:45" x14ac:dyDescent="0.2">
      <c r="A94" s="1" t="str">
        <f t="shared" si="20"/>
        <v/>
      </c>
      <c r="B94" s="35"/>
      <c r="C94" s="36"/>
      <c r="D94" s="37"/>
      <c r="E94" s="37"/>
      <c r="F94" s="38"/>
      <c r="G94" s="39"/>
      <c r="H94" s="38"/>
      <c r="I94" s="38"/>
      <c r="J94" s="38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90"/>
      <c r="AC94" s="88"/>
      <c r="AD94" s="88"/>
      <c r="AE94" s="88"/>
      <c r="AF94" s="41" t="str">
        <f t="shared" si="21"/>
        <v/>
      </c>
      <c r="AH94" s="53" t="str">
        <f t="shared" si="22"/>
        <v/>
      </c>
      <c r="AI94" s="48">
        <f t="shared" si="23"/>
        <v>0</v>
      </c>
      <c r="AJ94" s="44" t="str">
        <f t="shared" si="24"/>
        <v/>
      </c>
      <c r="AK94" s="11" t="str">
        <f t="shared" si="25"/>
        <v/>
      </c>
      <c r="AL94" s="11" t="str">
        <f t="shared" si="26"/>
        <v/>
      </c>
      <c r="AM94" s="46" t="str">
        <f>IF(D94="","",AN2-G94)</f>
        <v/>
      </c>
      <c r="AO94" s="11"/>
      <c r="AP94" s="11"/>
      <c r="AQ94" s="11"/>
      <c r="AR94" s="11"/>
      <c r="AS94" s="11"/>
    </row>
    <row r="95" spans="1:45" x14ac:dyDescent="0.2">
      <c r="A95" s="1" t="str">
        <f t="shared" si="20"/>
        <v/>
      </c>
      <c r="B95" s="35"/>
      <c r="C95" s="36"/>
      <c r="D95" s="37"/>
      <c r="E95" s="37"/>
      <c r="F95" s="38"/>
      <c r="G95" s="39"/>
      <c r="H95" s="38"/>
      <c r="I95" s="38"/>
      <c r="J95" s="38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90"/>
      <c r="AC95" s="88"/>
      <c r="AD95" s="88"/>
      <c r="AE95" s="88"/>
      <c r="AF95" s="41" t="str">
        <f t="shared" si="21"/>
        <v/>
      </c>
      <c r="AH95" s="53" t="str">
        <f t="shared" si="22"/>
        <v/>
      </c>
      <c r="AI95" s="48">
        <f t="shared" si="23"/>
        <v>0</v>
      </c>
      <c r="AJ95" s="44" t="str">
        <f t="shared" si="24"/>
        <v/>
      </c>
      <c r="AK95" s="11" t="str">
        <f t="shared" si="25"/>
        <v/>
      </c>
      <c r="AL95" s="11" t="str">
        <f t="shared" si="26"/>
        <v/>
      </c>
      <c r="AM95" s="46" t="str">
        <f>IF(D95="","",AN2-G95)</f>
        <v/>
      </c>
      <c r="AO95" s="11"/>
      <c r="AP95" s="11"/>
      <c r="AQ95" s="11"/>
      <c r="AR95" s="11"/>
      <c r="AS95" s="11"/>
    </row>
    <row r="96" spans="1:45" x14ac:dyDescent="0.2">
      <c r="A96" s="1" t="str">
        <f t="shared" si="20"/>
        <v/>
      </c>
      <c r="B96" s="35"/>
      <c r="C96" s="36"/>
      <c r="D96" s="37"/>
      <c r="E96" s="37"/>
      <c r="F96" s="38"/>
      <c r="G96" s="39"/>
      <c r="H96" s="38"/>
      <c r="I96" s="38"/>
      <c r="J96" s="38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90"/>
      <c r="AC96" s="88"/>
      <c r="AD96" s="88"/>
      <c r="AE96" s="88"/>
      <c r="AF96" s="41" t="str">
        <f t="shared" si="21"/>
        <v/>
      </c>
      <c r="AH96" s="53" t="str">
        <f t="shared" si="22"/>
        <v/>
      </c>
      <c r="AI96" s="48">
        <f t="shared" si="23"/>
        <v>0</v>
      </c>
      <c r="AJ96" s="44" t="str">
        <f t="shared" si="24"/>
        <v/>
      </c>
      <c r="AK96" s="11" t="str">
        <f t="shared" si="25"/>
        <v/>
      </c>
      <c r="AL96" s="11" t="str">
        <f t="shared" si="26"/>
        <v/>
      </c>
      <c r="AM96" s="46" t="str">
        <f>IF(D96="","",AN2-G96)</f>
        <v/>
      </c>
      <c r="AO96" s="11"/>
      <c r="AP96" s="11"/>
      <c r="AQ96" s="11"/>
      <c r="AR96" s="11"/>
      <c r="AS96" s="11"/>
    </row>
    <row r="97" spans="1:45" x14ac:dyDescent="0.2">
      <c r="A97" s="1" t="str">
        <f t="shared" si="20"/>
        <v/>
      </c>
      <c r="B97" s="35"/>
      <c r="C97" s="36"/>
      <c r="D97" s="37"/>
      <c r="E97" s="37"/>
      <c r="F97" s="38"/>
      <c r="G97" s="39"/>
      <c r="H97" s="38"/>
      <c r="I97" s="38"/>
      <c r="J97" s="38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90"/>
      <c r="AC97" s="88"/>
      <c r="AD97" s="88"/>
      <c r="AE97" s="88"/>
      <c r="AF97" s="41" t="str">
        <f t="shared" si="21"/>
        <v/>
      </c>
      <c r="AH97" s="53" t="str">
        <f t="shared" si="22"/>
        <v/>
      </c>
      <c r="AI97" s="48">
        <f t="shared" si="23"/>
        <v>0</v>
      </c>
      <c r="AJ97" s="44" t="str">
        <f t="shared" si="24"/>
        <v/>
      </c>
      <c r="AK97" s="11" t="str">
        <f t="shared" si="25"/>
        <v/>
      </c>
      <c r="AL97" s="11" t="str">
        <f t="shared" si="26"/>
        <v/>
      </c>
      <c r="AM97" s="46" t="str">
        <f>IF(D97="","",AN2-G97)</f>
        <v/>
      </c>
      <c r="AO97" s="11"/>
      <c r="AP97" s="11"/>
      <c r="AQ97" s="11"/>
      <c r="AR97" s="11"/>
      <c r="AS97" s="11"/>
    </row>
    <row r="98" spans="1:45" x14ac:dyDescent="0.2">
      <c r="A98" s="1" t="str">
        <f t="shared" si="20"/>
        <v/>
      </c>
      <c r="B98" s="35"/>
      <c r="C98" s="36"/>
      <c r="D98" s="37"/>
      <c r="E98" s="37"/>
      <c r="F98" s="38"/>
      <c r="G98" s="39"/>
      <c r="H98" s="38"/>
      <c r="I98" s="38"/>
      <c r="J98" s="38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90"/>
      <c r="AC98" s="88"/>
      <c r="AD98" s="88"/>
      <c r="AE98" s="88"/>
      <c r="AF98" s="41" t="str">
        <f t="shared" si="21"/>
        <v/>
      </c>
      <c r="AH98" s="53" t="str">
        <f t="shared" si="22"/>
        <v/>
      </c>
      <c r="AI98" s="48">
        <f t="shared" si="23"/>
        <v>0</v>
      </c>
      <c r="AJ98" s="44" t="str">
        <f t="shared" si="24"/>
        <v/>
      </c>
      <c r="AK98" s="11" t="str">
        <f t="shared" si="25"/>
        <v/>
      </c>
      <c r="AL98" s="11" t="str">
        <f t="shared" si="26"/>
        <v/>
      </c>
      <c r="AM98" s="46" t="str">
        <f>IF(D98="","",AN2-G98)</f>
        <v/>
      </c>
      <c r="AO98" s="11"/>
      <c r="AP98" s="11"/>
      <c r="AQ98" s="11"/>
      <c r="AR98" s="11"/>
      <c r="AS98" s="11"/>
    </row>
    <row r="99" spans="1:45" x14ac:dyDescent="0.2">
      <c r="A99" s="1" t="str">
        <f t="shared" si="20"/>
        <v/>
      </c>
      <c r="B99" s="35"/>
      <c r="C99" s="36"/>
      <c r="D99" s="37"/>
      <c r="E99" s="37"/>
      <c r="F99" s="38"/>
      <c r="G99" s="39"/>
      <c r="H99" s="38"/>
      <c r="I99" s="38"/>
      <c r="J99" s="38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90"/>
      <c r="AC99" s="88"/>
      <c r="AD99" s="88"/>
      <c r="AE99" s="88"/>
      <c r="AF99" s="41" t="str">
        <f t="shared" si="21"/>
        <v/>
      </c>
      <c r="AH99" s="53" t="str">
        <f t="shared" si="22"/>
        <v/>
      </c>
      <c r="AI99" s="48">
        <f t="shared" si="23"/>
        <v>0</v>
      </c>
      <c r="AJ99" s="44" t="str">
        <f t="shared" si="24"/>
        <v/>
      </c>
      <c r="AK99" s="11" t="str">
        <f t="shared" si="25"/>
        <v/>
      </c>
      <c r="AL99" s="11" t="str">
        <f t="shared" si="26"/>
        <v/>
      </c>
      <c r="AM99" s="46" t="str">
        <f>IF(D99="","",AN2-G99)</f>
        <v/>
      </c>
      <c r="AO99" s="11"/>
      <c r="AP99" s="11"/>
      <c r="AQ99" s="11"/>
      <c r="AR99" s="11"/>
      <c r="AS99" s="11"/>
    </row>
    <row r="100" spans="1:45" x14ac:dyDescent="0.2">
      <c r="A100" s="1" t="str">
        <f t="shared" si="20"/>
        <v/>
      </c>
      <c r="B100" s="35"/>
      <c r="C100" s="36"/>
      <c r="D100" s="37"/>
      <c r="E100" s="37"/>
      <c r="F100" s="38"/>
      <c r="G100" s="39"/>
      <c r="H100" s="38"/>
      <c r="I100" s="38"/>
      <c r="J100" s="38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90"/>
      <c r="AC100" s="88"/>
      <c r="AD100" s="88"/>
      <c r="AE100" s="88"/>
      <c r="AF100" s="41" t="str">
        <f t="shared" si="21"/>
        <v/>
      </c>
      <c r="AH100" s="53" t="str">
        <f t="shared" si="22"/>
        <v/>
      </c>
      <c r="AI100" s="48">
        <f t="shared" si="23"/>
        <v>0</v>
      </c>
      <c r="AJ100" s="44" t="str">
        <f t="shared" si="24"/>
        <v/>
      </c>
      <c r="AK100" s="11" t="str">
        <f t="shared" si="25"/>
        <v/>
      </c>
      <c r="AL100" s="11" t="str">
        <f t="shared" si="26"/>
        <v/>
      </c>
      <c r="AM100" s="46" t="str">
        <f>IF(D100="","",AN2-G100)</f>
        <v/>
      </c>
      <c r="AO100" s="11"/>
      <c r="AP100" s="11"/>
      <c r="AQ100" s="11"/>
      <c r="AR100" s="11"/>
      <c r="AS100" s="11"/>
    </row>
    <row r="101" spans="1:45" x14ac:dyDescent="0.2">
      <c r="A101" s="1" t="str">
        <f t="shared" si="20"/>
        <v/>
      </c>
      <c r="B101" s="35"/>
      <c r="C101" s="36"/>
      <c r="D101" s="37"/>
      <c r="E101" s="37"/>
      <c r="F101" s="38"/>
      <c r="G101" s="39"/>
      <c r="H101" s="38"/>
      <c r="I101" s="38"/>
      <c r="J101" s="38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90"/>
      <c r="AC101" s="88"/>
      <c r="AD101" s="88"/>
      <c r="AE101" s="88"/>
      <c r="AF101" s="41" t="str">
        <f t="shared" si="21"/>
        <v/>
      </c>
      <c r="AH101" s="53" t="str">
        <f t="shared" si="22"/>
        <v/>
      </c>
      <c r="AI101" s="48">
        <f t="shared" si="23"/>
        <v>0</v>
      </c>
      <c r="AJ101" s="44" t="str">
        <f t="shared" si="24"/>
        <v/>
      </c>
      <c r="AK101" s="11" t="str">
        <f t="shared" si="25"/>
        <v/>
      </c>
      <c r="AL101" s="11" t="str">
        <f t="shared" si="26"/>
        <v/>
      </c>
      <c r="AM101" s="46" t="str">
        <f>IF(D101="","",AN2-G101)</f>
        <v/>
      </c>
      <c r="AO101" s="11"/>
      <c r="AP101" s="11"/>
      <c r="AQ101" s="11"/>
      <c r="AR101" s="11"/>
      <c r="AS101" s="11"/>
    </row>
    <row r="102" spans="1:45" x14ac:dyDescent="0.2">
      <c r="A102" s="1" t="str">
        <f t="shared" ref="A102:A117" si="27">IF(D102="","",IF(A101="",IF(A100="",IF(A99="",IF(A98="",IF(A97="",1,A97+1),A98+1),A99+1),A100+1),A101+1))</f>
        <v/>
      </c>
      <c r="B102" s="35"/>
      <c r="C102" s="36"/>
      <c r="D102" s="37"/>
      <c r="E102" s="37"/>
      <c r="F102" s="38"/>
      <c r="G102" s="39"/>
      <c r="H102" s="38"/>
      <c r="I102" s="38"/>
      <c r="J102" s="38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90"/>
      <c r="AC102" s="88"/>
      <c r="AD102" s="88"/>
      <c r="AE102" s="88"/>
      <c r="AF102" s="41" t="str">
        <f t="shared" si="21"/>
        <v/>
      </c>
      <c r="AH102" s="53" t="str">
        <f t="shared" si="22"/>
        <v/>
      </c>
      <c r="AI102" s="48">
        <f t="shared" si="23"/>
        <v>0</v>
      </c>
      <c r="AJ102" s="44" t="str">
        <f t="shared" si="24"/>
        <v/>
      </c>
      <c r="AK102" s="11" t="str">
        <f t="shared" si="25"/>
        <v/>
      </c>
      <c r="AL102" s="11" t="str">
        <f t="shared" si="26"/>
        <v/>
      </c>
      <c r="AM102" s="46" t="str">
        <f>IF(D102="","",AN2-G102)</f>
        <v/>
      </c>
      <c r="AO102" s="11"/>
      <c r="AP102" s="11"/>
      <c r="AQ102" s="11"/>
      <c r="AR102" s="11"/>
      <c r="AS102" s="11"/>
    </row>
    <row r="103" spans="1:45" x14ac:dyDescent="0.2">
      <c r="A103" s="1" t="str">
        <f t="shared" si="27"/>
        <v/>
      </c>
      <c r="B103" s="35"/>
      <c r="C103" s="36"/>
      <c r="D103" s="37"/>
      <c r="E103" s="37"/>
      <c r="F103" s="38"/>
      <c r="G103" s="39"/>
      <c r="H103" s="38"/>
      <c r="I103" s="38"/>
      <c r="J103" s="38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90"/>
      <c r="AC103" s="88"/>
      <c r="AD103" s="88"/>
      <c r="AE103" s="88"/>
      <c r="AF103" s="41" t="str">
        <f t="shared" si="21"/>
        <v/>
      </c>
      <c r="AH103" s="53" t="str">
        <f t="shared" si="22"/>
        <v/>
      </c>
      <c r="AI103" s="48">
        <f t="shared" si="23"/>
        <v>0</v>
      </c>
      <c r="AJ103" s="44" t="str">
        <f t="shared" si="24"/>
        <v/>
      </c>
      <c r="AK103" s="11" t="str">
        <f t="shared" si="25"/>
        <v/>
      </c>
      <c r="AL103" s="11" t="str">
        <f t="shared" si="26"/>
        <v/>
      </c>
      <c r="AM103" s="46" t="str">
        <f>IF(D103="","",AN2-G103)</f>
        <v/>
      </c>
      <c r="AO103" s="11"/>
      <c r="AP103" s="11"/>
      <c r="AQ103" s="11"/>
      <c r="AR103" s="11"/>
      <c r="AS103" s="11"/>
    </row>
    <row r="104" spans="1:45" x14ac:dyDescent="0.2">
      <c r="A104" s="1" t="str">
        <f t="shared" si="27"/>
        <v/>
      </c>
      <c r="B104" s="35"/>
      <c r="C104" s="36"/>
      <c r="D104" s="37"/>
      <c r="E104" s="37"/>
      <c r="F104" s="38"/>
      <c r="G104" s="39"/>
      <c r="H104" s="38"/>
      <c r="I104" s="38"/>
      <c r="J104" s="38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90"/>
      <c r="AC104" s="88"/>
      <c r="AD104" s="88"/>
      <c r="AE104" s="88"/>
      <c r="AF104" s="41" t="str">
        <f t="shared" si="21"/>
        <v/>
      </c>
      <c r="AH104" s="53" t="str">
        <f t="shared" si="22"/>
        <v/>
      </c>
      <c r="AI104" s="48">
        <f t="shared" si="23"/>
        <v>0</v>
      </c>
      <c r="AJ104" s="44" t="str">
        <f t="shared" si="24"/>
        <v/>
      </c>
      <c r="AK104" s="11" t="str">
        <f t="shared" si="25"/>
        <v/>
      </c>
      <c r="AL104" s="11" t="str">
        <f t="shared" si="26"/>
        <v/>
      </c>
      <c r="AM104" s="46" t="str">
        <f>IF(D104="","",AN2-G104)</f>
        <v/>
      </c>
      <c r="AO104" s="11"/>
      <c r="AP104" s="11"/>
      <c r="AQ104" s="11"/>
      <c r="AR104" s="11"/>
      <c r="AS104" s="11"/>
    </row>
    <row r="105" spans="1:45" x14ac:dyDescent="0.2">
      <c r="A105" s="1" t="str">
        <f t="shared" si="27"/>
        <v/>
      </c>
      <c r="B105" s="35"/>
      <c r="C105" s="36"/>
      <c r="D105" s="37"/>
      <c r="E105" s="37"/>
      <c r="F105" s="38"/>
      <c r="G105" s="39"/>
      <c r="H105" s="38"/>
      <c r="I105" s="38"/>
      <c r="J105" s="38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90"/>
      <c r="AC105" s="88"/>
      <c r="AD105" s="88"/>
      <c r="AE105" s="88"/>
      <c r="AF105" s="41" t="str">
        <f t="shared" ref="AF105:AF136" si="28">IF(D105="","",COUNTIF(K105:AE105,"&gt;0")+COUNTIF(K105:AE105,"ST")+COUNTIF(K104:AE104,"ST ")+COUNTIF(K104:AE104," ST")+COUNTIF(K104:AE104," ST "))</f>
        <v/>
      </c>
      <c r="AH105" s="53" t="str">
        <f t="shared" si="22"/>
        <v/>
      </c>
      <c r="AI105" s="48">
        <f t="shared" si="23"/>
        <v>0</v>
      </c>
      <c r="AJ105" s="44" t="str">
        <f t="shared" si="24"/>
        <v/>
      </c>
      <c r="AK105" s="11" t="str">
        <f t="shared" si="25"/>
        <v/>
      </c>
      <c r="AL105" s="11" t="str">
        <f t="shared" si="26"/>
        <v/>
      </c>
      <c r="AM105" s="46" t="str">
        <f>IF(D105="","",AN2-G105)</f>
        <v/>
      </c>
      <c r="AO105" s="11"/>
      <c r="AP105" s="11"/>
      <c r="AQ105" s="11"/>
      <c r="AR105" s="11"/>
      <c r="AS105" s="11"/>
    </row>
    <row r="106" spans="1:45" x14ac:dyDescent="0.2">
      <c r="A106" s="1" t="str">
        <f t="shared" si="27"/>
        <v/>
      </c>
      <c r="B106" s="35"/>
      <c r="C106" s="36"/>
      <c r="D106" s="37"/>
      <c r="E106" s="37"/>
      <c r="F106" s="38"/>
      <c r="G106" s="39"/>
      <c r="H106" s="38"/>
      <c r="I106" s="38"/>
      <c r="J106" s="38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90"/>
      <c r="AC106" s="88"/>
      <c r="AD106" s="88"/>
      <c r="AE106" s="88"/>
      <c r="AF106" s="41" t="str">
        <f t="shared" si="28"/>
        <v/>
      </c>
      <c r="AH106" s="53" t="str">
        <f t="shared" si="22"/>
        <v/>
      </c>
      <c r="AI106" s="48">
        <f t="shared" si="23"/>
        <v>0</v>
      </c>
      <c r="AJ106" s="44" t="str">
        <f t="shared" si="24"/>
        <v/>
      </c>
      <c r="AK106" s="11" t="str">
        <f t="shared" si="25"/>
        <v/>
      </c>
      <c r="AL106" s="11" t="str">
        <f t="shared" si="26"/>
        <v/>
      </c>
      <c r="AM106" s="46" t="str">
        <f>IF(D106="","",AN2-G106)</f>
        <v/>
      </c>
      <c r="AO106" s="11"/>
      <c r="AP106" s="11"/>
      <c r="AQ106" s="11"/>
      <c r="AR106" s="11"/>
      <c r="AS106" s="11"/>
    </row>
    <row r="107" spans="1:45" x14ac:dyDescent="0.2">
      <c r="A107" s="1" t="str">
        <f t="shared" si="27"/>
        <v/>
      </c>
      <c r="B107" s="35"/>
      <c r="C107" s="36"/>
      <c r="D107" s="37"/>
      <c r="E107" s="37"/>
      <c r="F107" s="38"/>
      <c r="G107" s="39"/>
      <c r="H107" s="38"/>
      <c r="I107" s="38"/>
      <c r="J107" s="38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90"/>
      <c r="AC107" s="88"/>
      <c r="AD107" s="88"/>
      <c r="AE107" s="88"/>
      <c r="AF107" s="41" t="str">
        <f t="shared" si="28"/>
        <v/>
      </c>
      <c r="AH107" s="53" t="str">
        <f t="shared" ref="AH107:AH138" si="29">IF(D107="","",IF(AND(AK107&lt;=AM107,AM107&lt;=AL107),0,1))</f>
        <v/>
      </c>
      <c r="AI107" s="48">
        <f t="shared" ref="AI107:AI138" si="30">COUNTA(K107:AE107)</f>
        <v>0</v>
      </c>
      <c r="AJ107" s="44" t="str">
        <f t="shared" ref="AJ107:AJ138" si="31">IF(D107="","",CONCATENATE(I107,F107))</f>
        <v/>
      </c>
      <c r="AK107" s="11" t="str">
        <f t="shared" ref="AK107:AK138" si="32">IF(D107="","",VLOOKUP(AJ107,$AO$11:$AQ$48,2,))</f>
        <v/>
      </c>
      <c r="AL107" s="11" t="str">
        <f t="shared" ref="AL107:AL138" si="33">IF(D107="","",VLOOKUP(AJ107,$AO$11:$AQ$48,3,))</f>
        <v/>
      </c>
      <c r="AM107" s="46" t="str">
        <f>IF(D107="","",AN2-G107)</f>
        <v/>
      </c>
      <c r="AO107" s="11"/>
      <c r="AP107" s="11"/>
      <c r="AQ107" s="11"/>
      <c r="AR107" s="11"/>
      <c r="AS107" s="11"/>
    </row>
    <row r="108" spans="1:45" x14ac:dyDescent="0.2">
      <c r="A108" s="1" t="str">
        <f t="shared" si="27"/>
        <v/>
      </c>
      <c r="B108" s="35"/>
      <c r="C108" s="36"/>
      <c r="D108" s="37"/>
      <c r="E108" s="37"/>
      <c r="F108" s="38"/>
      <c r="G108" s="39"/>
      <c r="H108" s="38"/>
      <c r="I108" s="38"/>
      <c r="J108" s="38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90"/>
      <c r="AC108" s="88"/>
      <c r="AD108" s="88"/>
      <c r="AE108" s="88"/>
      <c r="AF108" s="41" t="str">
        <f t="shared" si="28"/>
        <v/>
      </c>
      <c r="AH108" s="53" t="str">
        <f t="shared" si="29"/>
        <v/>
      </c>
      <c r="AI108" s="48">
        <f t="shared" si="30"/>
        <v>0</v>
      </c>
      <c r="AJ108" s="44" t="str">
        <f t="shared" si="31"/>
        <v/>
      </c>
      <c r="AK108" s="11" t="str">
        <f t="shared" si="32"/>
        <v/>
      </c>
      <c r="AL108" s="11" t="str">
        <f t="shared" si="33"/>
        <v/>
      </c>
      <c r="AM108" s="46" t="str">
        <f>IF(D108="","",AN2-G108)</f>
        <v/>
      </c>
      <c r="AO108" s="11"/>
      <c r="AP108" s="11"/>
      <c r="AQ108" s="11"/>
      <c r="AR108" s="11"/>
      <c r="AS108" s="11"/>
    </row>
    <row r="109" spans="1:45" x14ac:dyDescent="0.2">
      <c r="A109" s="1" t="str">
        <f t="shared" si="27"/>
        <v/>
      </c>
      <c r="B109" s="35"/>
      <c r="C109" s="36"/>
      <c r="D109" s="37"/>
      <c r="E109" s="37"/>
      <c r="F109" s="38"/>
      <c r="G109" s="39"/>
      <c r="H109" s="38"/>
      <c r="I109" s="38"/>
      <c r="J109" s="38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90"/>
      <c r="AC109" s="88"/>
      <c r="AD109" s="88"/>
      <c r="AE109" s="88"/>
      <c r="AF109" s="41" t="str">
        <f t="shared" si="28"/>
        <v/>
      </c>
      <c r="AH109" s="53" t="str">
        <f t="shared" si="29"/>
        <v/>
      </c>
      <c r="AI109" s="48">
        <f t="shared" si="30"/>
        <v>0</v>
      </c>
      <c r="AJ109" s="44" t="str">
        <f t="shared" si="31"/>
        <v/>
      </c>
      <c r="AK109" s="11" t="str">
        <f t="shared" si="32"/>
        <v/>
      </c>
      <c r="AL109" s="11" t="str">
        <f t="shared" si="33"/>
        <v/>
      </c>
      <c r="AM109" s="46" t="str">
        <f>IF(D109="","",AN2-G109)</f>
        <v/>
      </c>
      <c r="AO109" s="11"/>
      <c r="AP109" s="11"/>
      <c r="AQ109" s="11"/>
      <c r="AR109" s="11"/>
      <c r="AS109" s="11"/>
    </row>
    <row r="110" spans="1:45" x14ac:dyDescent="0.2">
      <c r="A110" s="1" t="str">
        <f t="shared" si="27"/>
        <v/>
      </c>
      <c r="B110" s="35"/>
      <c r="C110" s="36"/>
      <c r="D110" s="37"/>
      <c r="E110" s="37"/>
      <c r="F110" s="38"/>
      <c r="G110" s="39"/>
      <c r="H110" s="38"/>
      <c r="I110" s="38"/>
      <c r="J110" s="38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90"/>
      <c r="AC110" s="88"/>
      <c r="AD110" s="88"/>
      <c r="AE110" s="88"/>
      <c r="AF110" s="41" t="str">
        <f t="shared" si="28"/>
        <v/>
      </c>
      <c r="AH110" s="53" t="str">
        <f t="shared" si="29"/>
        <v/>
      </c>
      <c r="AI110" s="48">
        <f t="shared" si="30"/>
        <v>0</v>
      </c>
      <c r="AJ110" s="44" t="str">
        <f t="shared" si="31"/>
        <v/>
      </c>
      <c r="AK110" s="11" t="str">
        <f t="shared" si="32"/>
        <v/>
      </c>
      <c r="AL110" s="11" t="str">
        <f t="shared" si="33"/>
        <v/>
      </c>
      <c r="AM110" s="46" t="str">
        <f>IF(D110="","",AN2-G110)</f>
        <v/>
      </c>
      <c r="AO110" s="11"/>
      <c r="AP110" s="11"/>
      <c r="AQ110" s="11"/>
      <c r="AR110" s="11"/>
      <c r="AS110" s="11"/>
    </row>
    <row r="111" spans="1:45" x14ac:dyDescent="0.2">
      <c r="A111" s="1" t="str">
        <f t="shared" si="27"/>
        <v/>
      </c>
      <c r="B111" s="35"/>
      <c r="C111" s="36"/>
      <c r="D111" s="37"/>
      <c r="E111" s="37"/>
      <c r="F111" s="38"/>
      <c r="G111" s="39"/>
      <c r="H111" s="38"/>
      <c r="I111" s="38"/>
      <c r="J111" s="38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90"/>
      <c r="AC111" s="88"/>
      <c r="AD111" s="88"/>
      <c r="AE111" s="88"/>
      <c r="AF111" s="41" t="str">
        <f t="shared" si="28"/>
        <v/>
      </c>
      <c r="AH111" s="53" t="str">
        <f t="shared" si="29"/>
        <v/>
      </c>
      <c r="AI111" s="48">
        <f t="shared" si="30"/>
        <v>0</v>
      </c>
      <c r="AJ111" s="44" t="str">
        <f t="shared" si="31"/>
        <v/>
      </c>
      <c r="AK111" s="11" t="str">
        <f t="shared" si="32"/>
        <v/>
      </c>
      <c r="AL111" s="11" t="str">
        <f t="shared" si="33"/>
        <v/>
      </c>
      <c r="AM111" s="46" t="str">
        <f>IF(D111="","",AN2-G111)</f>
        <v/>
      </c>
      <c r="AO111" s="11"/>
      <c r="AP111" s="11"/>
      <c r="AQ111" s="11"/>
      <c r="AR111" s="11"/>
      <c r="AS111" s="11"/>
    </row>
    <row r="112" spans="1:45" x14ac:dyDescent="0.2">
      <c r="A112" s="1" t="str">
        <f t="shared" si="27"/>
        <v/>
      </c>
      <c r="B112" s="35"/>
      <c r="C112" s="36"/>
      <c r="D112" s="37"/>
      <c r="E112" s="37"/>
      <c r="F112" s="38"/>
      <c r="G112" s="39"/>
      <c r="H112" s="38"/>
      <c r="I112" s="38"/>
      <c r="J112" s="38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90"/>
      <c r="AC112" s="88"/>
      <c r="AD112" s="88"/>
      <c r="AE112" s="88"/>
      <c r="AF112" s="41" t="str">
        <f t="shared" si="28"/>
        <v/>
      </c>
      <c r="AH112" s="53" t="str">
        <f t="shared" si="29"/>
        <v/>
      </c>
      <c r="AI112" s="48">
        <f t="shared" si="30"/>
        <v>0</v>
      </c>
      <c r="AJ112" s="44" t="str">
        <f t="shared" si="31"/>
        <v/>
      </c>
      <c r="AK112" s="11" t="str">
        <f t="shared" si="32"/>
        <v/>
      </c>
      <c r="AL112" s="11" t="str">
        <f t="shared" si="33"/>
        <v/>
      </c>
      <c r="AM112" s="46" t="str">
        <f>IF(D112="","",AN2-G112)</f>
        <v/>
      </c>
      <c r="AO112" s="11"/>
      <c r="AP112" s="11"/>
      <c r="AQ112" s="11"/>
      <c r="AR112" s="11"/>
      <c r="AS112" s="11"/>
    </row>
    <row r="113" spans="1:45" x14ac:dyDescent="0.2">
      <c r="A113" s="1" t="str">
        <f t="shared" si="27"/>
        <v/>
      </c>
      <c r="B113" s="35"/>
      <c r="C113" s="36"/>
      <c r="D113" s="37"/>
      <c r="E113" s="37"/>
      <c r="F113" s="38"/>
      <c r="G113" s="39"/>
      <c r="H113" s="38"/>
      <c r="I113" s="38"/>
      <c r="J113" s="38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90"/>
      <c r="AC113" s="88"/>
      <c r="AD113" s="88"/>
      <c r="AE113" s="88"/>
      <c r="AF113" s="41" t="str">
        <f t="shared" si="28"/>
        <v/>
      </c>
      <c r="AH113" s="53" t="str">
        <f t="shared" si="29"/>
        <v/>
      </c>
      <c r="AI113" s="48">
        <f t="shared" si="30"/>
        <v>0</v>
      </c>
      <c r="AJ113" s="44" t="str">
        <f t="shared" si="31"/>
        <v/>
      </c>
      <c r="AK113" s="11" t="str">
        <f t="shared" si="32"/>
        <v/>
      </c>
      <c r="AL113" s="11" t="str">
        <f t="shared" si="33"/>
        <v/>
      </c>
      <c r="AM113" s="46" t="str">
        <f>IF(D113="","",AN2-G113)</f>
        <v/>
      </c>
      <c r="AO113" s="11"/>
      <c r="AP113" s="11"/>
      <c r="AQ113" s="11"/>
      <c r="AR113" s="11"/>
      <c r="AS113" s="11"/>
    </row>
    <row r="114" spans="1:45" x14ac:dyDescent="0.2">
      <c r="A114" s="1" t="str">
        <f t="shared" si="27"/>
        <v/>
      </c>
      <c r="B114" s="35"/>
      <c r="C114" s="36"/>
      <c r="D114" s="37"/>
      <c r="E114" s="37"/>
      <c r="F114" s="38"/>
      <c r="G114" s="39"/>
      <c r="H114" s="38"/>
      <c r="I114" s="38"/>
      <c r="J114" s="38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90"/>
      <c r="AC114" s="88"/>
      <c r="AD114" s="88"/>
      <c r="AE114" s="88"/>
      <c r="AF114" s="41" t="str">
        <f t="shared" si="28"/>
        <v/>
      </c>
      <c r="AH114" s="53" t="str">
        <f t="shared" si="29"/>
        <v/>
      </c>
      <c r="AI114" s="48">
        <f t="shared" si="30"/>
        <v>0</v>
      </c>
      <c r="AJ114" s="44" t="str">
        <f t="shared" si="31"/>
        <v/>
      </c>
      <c r="AK114" s="11" t="str">
        <f t="shared" si="32"/>
        <v/>
      </c>
      <c r="AL114" s="11" t="str">
        <f t="shared" si="33"/>
        <v/>
      </c>
      <c r="AM114" s="46" t="str">
        <f>IF(D114="","",AN2-G114)</f>
        <v/>
      </c>
      <c r="AO114" s="11"/>
      <c r="AP114" s="11"/>
      <c r="AQ114" s="11"/>
      <c r="AR114" s="11"/>
      <c r="AS114" s="11"/>
    </row>
    <row r="115" spans="1:45" x14ac:dyDescent="0.2">
      <c r="A115" s="1" t="str">
        <f t="shared" si="27"/>
        <v/>
      </c>
      <c r="B115" s="35"/>
      <c r="C115" s="36"/>
      <c r="D115" s="37"/>
      <c r="E115" s="37"/>
      <c r="F115" s="38"/>
      <c r="G115" s="39"/>
      <c r="H115" s="38"/>
      <c r="I115" s="38"/>
      <c r="J115" s="38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90"/>
      <c r="AC115" s="88"/>
      <c r="AD115" s="88"/>
      <c r="AE115" s="88"/>
      <c r="AF115" s="41" t="str">
        <f t="shared" si="28"/>
        <v/>
      </c>
      <c r="AH115" s="53" t="str">
        <f t="shared" si="29"/>
        <v/>
      </c>
      <c r="AI115" s="48">
        <f t="shared" si="30"/>
        <v>0</v>
      </c>
      <c r="AJ115" s="44" t="str">
        <f t="shared" si="31"/>
        <v/>
      </c>
      <c r="AK115" s="11" t="str">
        <f t="shared" si="32"/>
        <v/>
      </c>
      <c r="AL115" s="11" t="str">
        <f t="shared" si="33"/>
        <v/>
      </c>
      <c r="AM115" s="46" t="str">
        <f>IF(D115="","",AN2-G115)</f>
        <v/>
      </c>
      <c r="AO115" s="11"/>
      <c r="AP115" s="11"/>
      <c r="AQ115" s="11"/>
      <c r="AR115" s="11"/>
      <c r="AS115" s="11"/>
    </row>
    <row r="116" spans="1:45" x14ac:dyDescent="0.2">
      <c r="A116" s="1" t="str">
        <f t="shared" si="27"/>
        <v/>
      </c>
      <c r="B116" s="35"/>
      <c r="C116" s="36"/>
      <c r="D116" s="37"/>
      <c r="E116" s="37"/>
      <c r="F116" s="38"/>
      <c r="G116" s="39"/>
      <c r="H116" s="38"/>
      <c r="I116" s="38"/>
      <c r="J116" s="38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90"/>
      <c r="AC116" s="88"/>
      <c r="AD116" s="88"/>
      <c r="AE116" s="88"/>
      <c r="AF116" s="41" t="str">
        <f t="shared" si="28"/>
        <v/>
      </c>
      <c r="AH116" s="53" t="str">
        <f t="shared" si="29"/>
        <v/>
      </c>
      <c r="AI116" s="48">
        <f t="shared" si="30"/>
        <v>0</v>
      </c>
      <c r="AJ116" s="44" t="str">
        <f t="shared" si="31"/>
        <v/>
      </c>
      <c r="AK116" s="11" t="str">
        <f t="shared" si="32"/>
        <v/>
      </c>
      <c r="AL116" s="11" t="str">
        <f t="shared" si="33"/>
        <v/>
      </c>
      <c r="AM116" s="46" t="str">
        <f>IF(D116="","",AN2-G116)</f>
        <v/>
      </c>
      <c r="AO116" s="11"/>
      <c r="AP116" s="11"/>
      <c r="AQ116" s="11"/>
      <c r="AR116" s="11"/>
      <c r="AS116" s="11"/>
    </row>
    <row r="117" spans="1:45" x14ac:dyDescent="0.2">
      <c r="A117" s="1" t="str">
        <f t="shared" si="27"/>
        <v/>
      </c>
      <c r="B117" s="35"/>
      <c r="C117" s="36"/>
      <c r="D117" s="37"/>
      <c r="E117" s="37"/>
      <c r="F117" s="38"/>
      <c r="G117" s="39"/>
      <c r="H117" s="38"/>
      <c r="I117" s="38"/>
      <c r="J117" s="38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90"/>
      <c r="AC117" s="88"/>
      <c r="AD117" s="88"/>
      <c r="AE117" s="88"/>
      <c r="AF117" s="41" t="str">
        <f t="shared" si="28"/>
        <v/>
      </c>
      <c r="AH117" s="53" t="str">
        <f t="shared" si="29"/>
        <v/>
      </c>
      <c r="AI117" s="48">
        <f t="shared" si="30"/>
        <v>0</v>
      </c>
      <c r="AJ117" s="44" t="str">
        <f t="shared" si="31"/>
        <v/>
      </c>
      <c r="AK117" s="11" t="str">
        <f t="shared" si="32"/>
        <v/>
      </c>
      <c r="AL117" s="11" t="str">
        <f t="shared" si="33"/>
        <v/>
      </c>
      <c r="AM117" s="46" t="str">
        <f>IF(D117="","",AN2-G117)</f>
        <v/>
      </c>
      <c r="AO117" s="11"/>
      <c r="AP117" s="11"/>
      <c r="AQ117" s="11"/>
      <c r="AR117" s="11"/>
      <c r="AS117" s="11"/>
    </row>
    <row r="118" spans="1:45" x14ac:dyDescent="0.2">
      <c r="A118" s="1" t="str">
        <f>IF(D118="","",IF(A117="",IF(A116="",IF(A115="",IF(A114="",IF(A113="",1,A113+1),A114+1),A115+1),A116+1),A117+1))</f>
        <v/>
      </c>
      <c r="B118" s="35"/>
      <c r="C118" s="36"/>
      <c r="D118" s="37"/>
      <c r="E118" s="37"/>
      <c r="F118" s="38"/>
      <c r="G118" s="39"/>
      <c r="H118" s="38"/>
      <c r="I118" s="38"/>
      <c r="J118" s="38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90"/>
      <c r="AC118" s="88"/>
      <c r="AD118" s="88"/>
      <c r="AE118" s="88"/>
      <c r="AF118" s="41" t="str">
        <f t="shared" si="28"/>
        <v/>
      </c>
      <c r="AH118" s="53" t="str">
        <f t="shared" si="29"/>
        <v/>
      </c>
      <c r="AI118" s="48">
        <f t="shared" si="30"/>
        <v>0</v>
      </c>
      <c r="AJ118" s="44" t="str">
        <f t="shared" si="31"/>
        <v/>
      </c>
      <c r="AK118" s="11" t="str">
        <f t="shared" si="32"/>
        <v/>
      </c>
      <c r="AL118" s="11" t="str">
        <f t="shared" si="33"/>
        <v/>
      </c>
      <c r="AM118" s="46" t="str">
        <f>IF(D118="","",AN2-G118)</f>
        <v/>
      </c>
      <c r="AO118" s="11"/>
      <c r="AP118" s="11"/>
      <c r="AQ118" s="11"/>
      <c r="AR118" s="11"/>
      <c r="AS118" s="11"/>
    </row>
    <row r="119" spans="1:45" x14ac:dyDescent="0.2">
      <c r="A119" s="1" t="str">
        <f>IF(D119="","",IF(A118="",IF(A117="",IF(A116="",IF(A115="",IF(A114="",1,A114+1),A115+1),A116+1),A117+1),A118+1))</f>
        <v/>
      </c>
      <c r="B119" s="35"/>
      <c r="C119" s="36"/>
      <c r="D119" s="37"/>
      <c r="E119" s="37"/>
      <c r="F119" s="38"/>
      <c r="G119" s="39"/>
      <c r="H119" s="38"/>
      <c r="I119" s="38"/>
      <c r="J119" s="38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90"/>
      <c r="AC119" s="88"/>
      <c r="AD119" s="88"/>
      <c r="AE119" s="88"/>
      <c r="AF119" s="41" t="str">
        <f t="shared" si="28"/>
        <v/>
      </c>
      <c r="AH119" s="53" t="str">
        <f t="shared" si="29"/>
        <v/>
      </c>
      <c r="AI119" s="48">
        <f t="shared" si="30"/>
        <v>0</v>
      </c>
      <c r="AJ119" s="44" t="str">
        <f t="shared" si="31"/>
        <v/>
      </c>
      <c r="AK119" s="11" t="str">
        <f t="shared" si="32"/>
        <v/>
      </c>
      <c r="AL119" s="11" t="str">
        <f t="shared" si="33"/>
        <v/>
      </c>
      <c r="AM119" s="46" t="str">
        <f>IF(D119="","",AN2-G119)</f>
        <v/>
      </c>
      <c r="AO119" s="11"/>
      <c r="AP119" s="11"/>
      <c r="AQ119" s="11"/>
      <c r="AR119" s="11"/>
      <c r="AS119" s="11"/>
    </row>
    <row r="120" spans="1:45" x14ac:dyDescent="0.2">
      <c r="A120" s="1" t="str">
        <f>IF(D120="","",IF(A119="",IF(A118="",IF(A117="",IF(A116="",IF(A115="",1,A115+1),A116+1),A117+1),A118+1),A119+1))</f>
        <v/>
      </c>
      <c r="B120" s="35"/>
      <c r="C120" s="36"/>
      <c r="D120" s="37"/>
      <c r="E120" s="37"/>
      <c r="F120" s="38"/>
      <c r="G120" s="39"/>
      <c r="H120" s="38"/>
      <c r="I120" s="38"/>
      <c r="J120" s="38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90"/>
      <c r="AC120" s="88"/>
      <c r="AD120" s="88"/>
      <c r="AE120" s="88"/>
      <c r="AF120" s="41" t="str">
        <f t="shared" si="28"/>
        <v/>
      </c>
      <c r="AH120" s="53" t="str">
        <f t="shared" si="29"/>
        <v/>
      </c>
      <c r="AI120" s="48">
        <f t="shared" si="30"/>
        <v>0</v>
      </c>
      <c r="AJ120" s="44" t="str">
        <f t="shared" si="31"/>
        <v/>
      </c>
      <c r="AK120" s="11" t="str">
        <f t="shared" si="32"/>
        <v/>
      </c>
      <c r="AL120" s="11" t="str">
        <f t="shared" si="33"/>
        <v/>
      </c>
      <c r="AM120" s="46" t="str">
        <f>IF(D120="","",AN2-G120)</f>
        <v/>
      </c>
      <c r="AO120" s="11"/>
      <c r="AP120" s="11"/>
      <c r="AQ120" s="11"/>
      <c r="AR120" s="11"/>
      <c r="AS120" s="11"/>
    </row>
    <row r="121" spans="1:45" x14ac:dyDescent="0.2">
      <c r="A121" s="1" t="str">
        <f>IF(D121="","",IF(A120="",IF(A119="",IF(A118="",IF(A117="",IF(A116="",1,A116+1),A117+1),A118+1),A119+1),A120+1))</f>
        <v/>
      </c>
      <c r="B121" s="35"/>
      <c r="C121" s="36"/>
      <c r="D121" s="37"/>
      <c r="E121" s="37"/>
      <c r="F121" s="38"/>
      <c r="G121" s="39"/>
      <c r="H121" s="38"/>
      <c r="I121" s="38"/>
      <c r="J121" s="38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90"/>
      <c r="AC121" s="88"/>
      <c r="AD121" s="88"/>
      <c r="AE121" s="88"/>
      <c r="AF121" s="41" t="str">
        <f t="shared" si="28"/>
        <v/>
      </c>
      <c r="AH121" s="53" t="str">
        <f t="shared" si="29"/>
        <v/>
      </c>
      <c r="AI121" s="48">
        <f t="shared" si="30"/>
        <v>0</v>
      </c>
      <c r="AJ121" s="44" t="str">
        <f t="shared" si="31"/>
        <v/>
      </c>
      <c r="AK121" s="11" t="str">
        <f t="shared" si="32"/>
        <v/>
      </c>
      <c r="AL121" s="11" t="str">
        <f t="shared" si="33"/>
        <v/>
      </c>
      <c r="AM121" s="46" t="str">
        <f>IF(D121="","",AN2-G121)</f>
        <v/>
      </c>
      <c r="AO121" s="11"/>
      <c r="AP121" s="11"/>
      <c r="AQ121" s="11"/>
      <c r="AR121" s="11"/>
      <c r="AS121" s="11"/>
    </row>
    <row r="122" spans="1:45" x14ac:dyDescent="0.2">
      <c r="A122" s="1" t="str">
        <f t="shared" ref="A122:A167" si="34">IF(D122="","",IF(A121="",IF(A120="",IF(A119="",IF(A118="",IF(A117="",1,A117+1),A118+1),A119+1),A120+1),A121+1))</f>
        <v/>
      </c>
      <c r="B122" s="35"/>
      <c r="C122" s="36"/>
      <c r="D122" s="37"/>
      <c r="E122" s="37"/>
      <c r="F122" s="38"/>
      <c r="G122" s="39"/>
      <c r="H122" s="38"/>
      <c r="I122" s="38"/>
      <c r="J122" s="38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90"/>
      <c r="AC122" s="88"/>
      <c r="AD122" s="88"/>
      <c r="AE122" s="88"/>
      <c r="AF122" s="41" t="str">
        <f t="shared" si="28"/>
        <v/>
      </c>
      <c r="AH122" s="53" t="str">
        <f t="shared" si="29"/>
        <v/>
      </c>
      <c r="AI122" s="48">
        <f t="shared" si="30"/>
        <v>0</v>
      </c>
      <c r="AJ122" s="44" t="str">
        <f t="shared" si="31"/>
        <v/>
      </c>
      <c r="AK122" s="11" t="str">
        <f t="shared" si="32"/>
        <v/>
      </c>
      <c r="AL122" s="11" t="str">
        <f t="shared" si="33"/>
        <v/>
      </c>
      <c r="AM122" s="46" t="str">
        <f>IF(D122="","",AN2-G122)</f>
        <v/>
      </c>
      <c r="AO122" s="11"/>
      <c r="AP122" s="11"/>
      <c r="AQ122" s="11"/>
      <c r="AR122" s="11"/>
      <c r="AS122" s="11"/>
    </row>
    <row r="123" spans="1:45" x14ac:dyDescent="0.2">
      <c r="A123" s="1" t="str">
        <f t="shared" si="34"/>
        <v/>
      </c>
      <c r="B123" s="35"/>
      <c r="C123" s="36"/>
      <c r="D123" s="37"/>
      <c r="E123" s="37"/>
      <c r="F123" s="38"/>
      <c r="G123" s="39"/>
      <c r="H123" s="38"/>
      <c r="I123" s="38"/>
      <c r="J123" s="38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90"/>
      <c r="AC123" s="88"/>
      <c r="AD123" s="88"/>
      <c r="AE123" s="88"/>
      <c r="AF123" s="41" t="str">
        <f t="shared" si="28"/>
        <v/>
      </c>
      <c r="AH123" s="53" t="str">
        <f t="shared" si="29"/>
        <v/>
      </c>
      <c r="AI123" s="48">
        <f t="shared" si="30"/>
        <v>0</v>
      </c>
      <c r="AJ123" s="44" t="str">
        <f t="shared" si="31"/>
        <v/>
      </c>
      <c r="AK123" s="11" t="str">
        <f t="shared" si="32"/>
        <v/>
      </c>
      <c r="AL123" s="11" t="str">
        <f t="shared" si="33"/>
        <v/>
      </c>
      <c r="AM123" s="46" t="str">
        <f>IF(D123="","",AN2-G123)</f>
        <v/>
      </c>
      <c r="AO123" s="11"/>
      <c r="AP123" s="11"/>
      <c r="AQ123" s="11"/>
      <c r="AR123" s="11"/>
      <c r="AS123" s="11"/>
    </row>
    <row r="124" spans="1:45" x14ac:dyDescent="0.2">
      <c r="A124" s="1" t="str">
        <f t="shared" si="34"/>
        <v/>
      </c>
      <c r="B124" s="35"/>
      <c r="C124" s="36"/>
      <c r="D124" s="37"/>
      <c r="E124" s="37"/>
      <c r="F124" s="38"/>
      <c r="G124" s="39"/>
      <c r="H124" s="38"/>
      <c r="I124" s="38"/>
      <c r="J124" s="38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90"/>
      <c r="AC124" s="88"/>
      <c r="AD124" s="88"/>
      <c r="AE124" s="88"/>
      <c r="AF124" s="41" t="str">
        <f t="shared" si="28"/>
        <v/>
      </c>
      <c r="AH124" s="53" t="str">
        <f t="shared" si="29"/>
        <v/>
      </c>
      <c r="AI124" s="48">
        <f t="shared" si="30"/>
        <v>0</v>
      </c>
      <c r="AJ124" s="44" t="str">
        <f t="shared" si="31"/>
        <v/>
      </c>
      <c r="AK124" s="11" t="str">
        <f t="shared" si="32"/>
        <v/>
      </c>
      <c r="AL124" s="11" t="str">
        <f t="shared" si="33"/>
        <v/>
      </c>
      <c r="AM124" s="46" t="str">
        <f>IF(D124="","",AN2-G124)</f>
        <v/>
      </c>
      <c r="AO124" s="11"/>
      <c r="AP124" s="11"/>
      <c r="AQ124" s="11"/>
      <c r="AR124" s="11"/>
      <c r="AS124" s="11"/>
    </row>
    <row r="125" spans="1:45" x14ac:dyDescent="0.2">
      <c r="A125" s="1" t="str">
        <f t="shared" si="34"/>
        <v/>
      </c>
      <c r="B125" s="35"/>
      <c r="C125" s="36"/>
      <c r="D125" s="37"/>
      <c r="E125" s="37"/>
      <c r="F125" s="38"/>
      <c r="G125" s="39"/>
      <c r="H125" s="38"/>
      <c r="I125" s="38"/>
      <c r="J125" s="38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90"/>
      <c r="AC125" s="88"/>
      <c r="AD125" s="88"/>
      <c r="AE125" s="88"/>
      <c r="AF125" s="41" t="str">
        <f t="shared" si="28"/>
        <v/>
      </c>
      <c r="AH125" s="53" t="str">
        <f t="shared" si="29"/>
        <v/>
      </c>
      <c r="AI125" s="48">
        <f t="shared" si="30"/>
        <v>0</v>
      </c>
      <c r="AJ125" s="44" t="str">
        <f t="shared" si="31"/>
        <v/>
      </c>
      <c r="AK125" s="11" t="str">
        <f t="shared" si="32"/>
        <v/>
      </c>
      <c r="AL125" s="11" t="str">
        <f t="shared" si="33"/>
        <v/>
      </c>
      <c r="AM125" s="46" t="str">
        <f>IF(D125="","",AN2-G125)</f>
        <v/>
      </c>
      <c r="AO125" s="11"/>
      <c r="AP125" s="11"/>
      <c r="AQ125" s="11"/>
      <c r="AR125" s="11"/>
      <c r="AS125" s="11"/>
    </row>
    <row r="126" spans="1:45" x14ac:dyDescent="0.2">
      <c r="A126" s="1" t="str">
        <f t="shared" si="34"/>
        <v/>
      </c>
      <c r="B126" s="35"/>
      <c r="C126" s="36"/>
      <c r="D126" s="37"/>
      <c r="E126" s="37"/>
      <c r="F126" s="38"/>
      <c r="G126" s="39"/>
      <c r="H126" s="38"/>
      <c r="I126" s="38"/>
      <c r="J126" s="38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90"/>
      <c r="AC126" s="88"/>
      <c r="AD126" s="88"/>
      <c r="AE126" s="88"/>
      <c r="AF126" s="41" t="str">
        <f t="shared" si="28"/>
        <v/>
      </c>
      <c r="AH126" s="53" t="str">
        <f t="shared" si="29"/>
        <v/>
      </c>
      <c r="AI126" s="48">
        <f t="shared" si="30"/>
        <v>0</v>
      </c>
      <c r="AJ126" s="44" t="str">
        <f t="shared" si="31"/>
        <v/>
      </c>
      <c r="AK126" s="11" t="str">
        <f t="shared" si="32"/>
        <v/>
      </c>
      <c r="AL126" s="11" t="str">
        <f t="shared" si="33"/>
        <v/>
      </c>
      <c r="AM126" s="46" t="str">
        <f>IF(D126="","",AN2-G126)</f>
        <v/>
      </c>
      <c r="AO126" s="11"/>
      <c r="AP126" s="11"/>
      <c r="AQ126" s="11"/>
      <c r="AR126" s="11"/>
      <c r="AS126" s="11"/>
    </row>
    <row r="127" spans="1:45" x14ac:dyDescent="0.2">
      <c r="A127" s="1" t="str">
        <f t="shared" si="34"/>
        <v/>
      </c>
      <c r="B127" s="35"/>
      <c r="C127" s="36"/>
      <c r="D127" s="37"/>
      <c r="E127" s="37"/>
      <c r="F127" s="38"/>
      <c r="G127" s="39"/>
      <c r="H127" s="38"/>
      <c r="I127" s="38"/>
      <c r="J127" s="38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90"/>
      <c r="AC127" s="88"/>
      <c r="AD127" s="88"/>
      <c r="AE127" s="88"/>
      <c r="AF127" s="41" t="str">
        <f t="shared" si="28"/>
        <v/>
      </c>
      <c r="AH127" s="53" t="str">
        <f t="shared" si="29"/>
        <v/>
      </c>
      <c r="AI127" s="48">
        <f t="shared" si="30"/>
        <v>0</v>
      </c>
      <c r="AJ127" s="44" t="str">
        <f t="shared" si="31"/>
        <v/>
      </c>
      <c r="AK127" s="11" t="str">
        <f t="shared" si="32"/>
        <v/>
      </c>
      <c r="AL127" s="11" t="str">
        <f t="shared" si="33"/>
        <v/>
      </c>
      <c r="AM127" s="46" t="str">
        <f>IF(D127="","",AN2-G127)</f>
        <v/>
      </c>
      <c r="AO127" s="11"/>
      <c r="AP127" s="11"/>
      <c r="AQ127" s="11"/>
      <c r="AR127" s="11"/>
      <c r="AS127" s="11"/>
    </row>
    <row r="128" spans="1:45" x14ac:dyDescent="0.2">
      <c r="A128" s="1" t="str">
        <f t="shared" si="34"/>
        <v/>
      </c>
      <c r="B128" s="35"/>
      <c r="C128" s="36"/>
      <c r="D128" s="37"/>
      <c r="E128" s="37"/>
      <c r="F128" s="38"/>
      <c r="G128" s="39"/>
      <c r="H128" s="38"/>
      <c r="I128" s="38"/>
      <c r="J128" s="38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90"/>
      <c r="AC128" s="88"/>
      <c r="AD128" s="88"/>
      <c r="AE128" s="88"/>
      <c r="AF128" s="41" t="str">
        <f t="shared" si="28"/>
        <v/>
      </c>
      <c r="AH128" s="53" t="str">
        <f t="shared" si="29"/>
        <v/>
      </c>
      <c r="AI128" s="48">
        <f t="shared" si="30"/>
        <v>0</v>
      </c>
      <c r="AJ128" s="44" t="str">
        <f t="shared" si="31"/>
        <v/>
      </c>
      <c r="AK128" s="11" t="str">
        <f t="shared" si="32"/>
        <v/>
      </c>
      <c r="AL128" s="11" t="str">
        <f t="shared" si="33"/>
        <v/>
      </c>
      <c r="AM128" s="46" t="str">
        <f>IF(D128="","",AN2-G128)</f>
        <v/>
      </c>
      <c r="AO128" s="11"/>
      <c r="AP128" s="11"/>
      <c r="AQ128" s="11"/>
      <c r="AR128" s="11"/>
      <c r="AS128" s="11"/>
    </row>
    <row r="129" spans="1:45" x14ac:dyDescent="0.2">
      <c r="A129" s="1" t="str">
        <f t="shared" si="34"/>
        <v/>
      </c>
      <c r="B129" s="35"/>
      <c r="C129" s="36"/>
      <c r="D129" s="37"/>
      <c r="E129" s="37"/>
      <c r="F129" s="38"/>
      <c r="G129" s="39"/>
      <c r="H129" s="38"/>
      <c r="I129" s="38"/>
      <c r="J129" s="38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90"/>
      <c r="AC129" s="88"/>
      <c r="AD129" s="88"/>
      <c r="AE129" s="88"/>
      <c r="AF129" s="41" t="str">
        <f t="shared" si="28"/>
        <v/>
      </c>
      <c r="AH129" s="53" t="str">
        <f t="shared" si="29"/>
        <v/>
      </c>
      <c r="AI129" s="48">
        <f t="shared" si="30"/>
        <v>0</v>
      </c>
      <c r="AJ129" s="44" t="str">
        <f t="shared" si="31"/>
        <v/>
      </c>
      <c r="AK129" s="11" t="str">
        <f t="shared" si="32"/>
        <v/>
      </c>
      <c r="AL129" s="11" t="str">
        <f t="shared" si="33"/>
        <v/>
      </c>
      <c r="AM129" s="46" t="str">
        <f>IF(D129="","",AN2-G129)</f>
        <v/>
      </c>
      <c r="AO129" s="11"/>
      <c r="AP129" s="11"/>
      <c r="AQ129" s="11"/>
      <c r="AR129" s="11"/>
      <c r="AS129" s="11"/>
    </row>
    <row r="130" spans="1:45" x14ac:dyDescent="0.2">
      <c r="A130" s="1" t="str">
        <f t="shared" si="34"/>
        <v/>
      </c>
      <c r="B130" s="35"/>
      <c r="C130" s="36"/>
      <c r="D130" s="37"/>
      <c r="E130" s="37"/>
      <c r="F130" s="38"/>
      <c r="G130" s="39"/>
      <c r="H130" s="38"/>
      <c r="I130" s="38"/>
      <c r="J130" s="38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90"/>
      <c r="AC130" s="88"/>
      <c r="AD130" s="88"/>
      <c r="AE130" s="88"/>
      <c r="AF130" s="41" t="str">
        <f t="shared" si="28"/>
        <v/>
      </c>
      <c r="AH130" s="53" t="str">
        <f t="shared" si="29"/>
        <v/>
      </c>
      <c r="AI130" s="48">
        <f t="shared" si="30"/>
        <v>0</v>
      </c>
      <c r="AJ130" s="44" t="str">
        <f t="shared" si="31"/>
        <v/>
      </c>
      <c r="AK130" s="11" t="str">
        <f t="shared" si="32"/>
        <v/>
      </c>
      <c r="AL130" s="11" t="str">
        <f t="shared" si="33"/>
        <v/>
      </c>
      <c r="AM130" s="46" t="str">
        <f>IF(D130="","",AN2-G130)</f>
        <v/>
      </c>
      <c r="AO130" s="11"/>
      <c r="AP130" s="11"/>
      <c r="AQ130" s="11"/>
      <c r="AR130" s="11"/>
      <c r="AS130" s="11"/>
    </row>
    <row r="131" spans="1:45" x14ac:dyDescent="0.2">
      <c r="A131" s="1" t="str">
        <f t="shared" si="34"/>
        <v/>
      </c>
      <c r="B131" s="35"/>
      <c r="C131" s="36"/>
      <c r="D131" s="37"/>
      <c r="E131" s="37"/>
      <c r="F131" s="38"/>
      <c r="G131" s="39"/>
      <c r="H131" s="38"/>
      <c r="I131" s="38"/>
      <c r="J131" s="38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90"/>
      <c r="AC131" s="88"/>
      <c r="AD131" s="88"/>
      <c r="AE131" s="88"/>
      <c r="AF131" s="41" t="str">
        <f t="shared" si="28"/>
        <v/>
      </c>
      <c r="AH131" s="53" t="str">
        <f t="shared" si="29"/>
        <v/>
      </c>
      <c r="AI131" s="48">
        <f t="shared" si="30"/>
        <v>0</v>
      </c>
      <c r="AJ131" s="44" t="str">
        <f t="shared" si="31"/>
        <v/>
      </c>
      <c r="AK131" s="11" t="str">
        <f t="shared" si="32"/>
        <v/>
      </c>
      <c r="AL131" s="11" t="str">
        <f t="shared" si="33"/>
        <v/>
      </c>
      <c r="AM131" s="46" t="str">
        <f>IF(D131="","",AN2-G131)</f>
        <v/>
      </c>
      <c r="AO131" s="11"/>
      <c r="AP131" s="11"/>
      <c r="AQ131" s="11"/>
      <c r="AR131" s="11"/>
      <c r="AS131" s="11"/>
    </row>
    <row r="132" spans="1:45" x14ac:dyDescent="0.2">
      <c r="A132" s="1" t="str">
        <f t="shared" si="34"/>
        <v/>
      </c>
      <c r="B132" s="35"/>
      <c r="C132" s="36"/>
      <c r="D132" s="37"/>
      <c r="E132" s="37"/>
      <c r="F132" s="38"/>
      <c r="G132" s="39"/>
      <c r="H132" s="38"/>
      <c r="I132" s="38"/>
      <c r="J132" s="38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90"/>
      <c r="AC132" s="88"/>
      <c r="AD132" s="88"/>
      <c r="AE132" s="88"/>
      <c r="AF132" s="41" t="str">
        <f t="shared" si="28"/>
        <v/>
      </c>
      <c r="AH132" s="53" t="str">
        <f t="shared" si="29"/>
        <v/>
      </c>
      <c r="AI132" s="48">
        <f t="shared" si="30"/>
        <v>0</v>
      </c>
      <c r="AJ132" s="44" t="str">
        <f t="shared" si="31"/>
        <v/>
      </c>
      <c r="AK132" s="11" t="str">
        <f t="shared" si="32"/>
        <v/>
      </c>
      <c r="AL132" s="11" t="str">
        <f t="shared" si="33"/>
        <v/>
      </c>
      <c r="AM132" s="46" t="str">
        <f>IF(D132="","",AN2-G132)</f>
        <v/>
      </c>
      <c r="AO132" s="11"/>
      <c r="AP132" s="11"/>
      <c r="AQ132" s="11"/>
      <c r="AR132" s="11"/>
      <c r="AS132" s="11"/>
    </row>
    <row r="133" spans="1:45" x14ac:dyDescent="0.2">
      <c r="A133" s="1" t="str">
        <f t="shared" si="34"/>
        <v/>
      </c>
      <c r="B133" s="35"/>
      <c r="C133" s="36"/>
      <c r="D133" s="37"/>
      <c r="E133" s="37"/>
      <c r="F133" s="38"/>
      <c r="G133" s="39"/>
      <c r="H133" s="38"/>
      <c r="I133" s="38"/>
      <c r="J133" s="38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90"/>
      <c r="AC133" s="88"/>
      <c r="AD133" s="88"/>
      <c r="AE133" s="88"/>
      <c r="AF133" s="41" t="str">
        <f t="shared" si="28"/>
        <v/>
      </c>
      <c r="AH133" s="53" t="str">
        <f t="shared" si="29"/>
        <v/>
      </c>
      <c r="AI133" s="48">
        <f t="shared" si="30"/>
        <v>0</v>
      </c>
      <c r="AJ133" s="44" t="str">
        <f t="shared" si="31"/>
        <v/>
      </c>
      <c r="AK133" s="11" t="str">
        <f t="shared" si="32"/>
        <v/>
      </c>
      <c r="AL133" s="11" t="str">
        <f t="shared" si="33"/>
        <v/>
      </c>
      <c r="AM133" s="46" t="str">
        <f>IF(D133="","",AN2-G133)</f>
        <v/>
      </c>
      <c r="AO133" s="11"/>
      <c r="AP133" s="11"/>
      <c r="AQ133" s="11"/>
      <c r="AR133" s="11"/>
      <c r="AS133" s="11"/>
    </row>
    <row r="134" spans="1:45" x14ac:dyDescent="0.2">
      <c r="A134" s="1" t="str">
        <f t="shared" si="34"/>
        <v/>
      </c>
      <c r="B134" s="35"/>
      <c r="C134" s="36"/>
      <c r="D134" s="37"/>
      <c r="E134" s="37"/>
      <c r="F134" s="38"/>
      <c r="G134" s="39"/>
      <c r="H134" s="38"/>
      <c r="I134" s="38"/>
      <c r="J134" s="38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90"/>
      <c r="AC134" s="88"/>
      <c r="AD134" s="88"/>
      <c r="AE134" s="88"/>
      <c r="AF134" s="41" t="str">
        <f t="shared" si="28"/>
        <v/>
      </c>
      <c r="AH134" s="53" t="str">
        <f t="shared" si="29"/>
        <v/>
      </c>
      <c r="AI134" s="48">
        <f t="shared" si="30"/>
        <v>0</v>
      </c>
      <c r="AJ134" s="44" t="str">
        <f t="shared" si="31"/>
        <v/>
      </c>
      <c r="AK134" s="11" t="str">
        <f t="shared" si="32"/>
        <v/>
      </c>
      <c r="AL134" s="11" t="str">
        <f t="shared" si="33"/>
        <v/>
      </c>
      <c r="AM134" s="46" t="str">
        <f>IF(D134="","",AN2-G134)</f>
        <v/>
      </c>
      <c r="AO134" s="11"/>
      <c r="AP134" s="11"/>
      <c r="AQ134" s="11"/>
      <c r="AR134" s="11"/>
      <c r="AS134" s="11"/>
    </row>
    <row r="135" spans="1:45" x14ac:dyDescent="0.2">
      <c r="A135" s="1" t="str">
        <f t="shared" si="34"/>
        <v/>
      </c>
      <c r="B135" s="35"/>
      <c r="C135" s="36"/>
      <c r="D135" s="37"/>
      <c r="E135" s="37"/>
      <c r="F135" s="38"/>
      <c r="G135" s="39"/>
      <c r="H135" s="38"/>
      <c r="I135" s="38"/>
      <c r="J135" s="38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90"/>
      <c r="AC135" s="88"/>
      <c r="AD135" s="88"/>
      <c r="AE135" s="88"/>
      <c r="AF135" s="41" t="str">
        <f t="shared" si="28"/>
        <v/>
      </c>
      <c r="AH135" s="53" t="str">
        <f t="shared" si="29"/>
        <v/>
      </c>
      <c r="AI135" s="48">
        <f t="shared" si="30"/>
        <v>0</v>
      </c>
      <c r="AJ135" s="44" t="str">
        <f t="shared" si="31"/>
        <v/>
      </c>
      <c r="AK135" s="11" t="str">
        <f t="shared" si="32"/>
        <v/>
      </c>
      <c r="AL135" s="11" t="str">
        <f t="shared" si="33"/>
        <v/>
      </c>
      <c r="AM135" s="46" t="str">
        <f>IF(D135="","",AN2-G135)</f>
        <v/>
      </c>
      <c r="AO135" s="11"/>
      <c r="AP135" s="11"/>
      <c r="AQ135" s="11"/>
      <c r="AR135" s="11"/>
      <c r="AS135" s="11"/>
    </row>
    <row r="136" spans="1:45" x14ac:dyDescent="0.2">
      <c r="A136" s="1" t="str">
        <f t="shared" si="34"/>
        <v/>
      </c>
      <c r="B136" s="35"/>
      <c r="C136" s="36"/>
      <c r="D136" s="37"/>
      <c r="E136" s="37"/>
      <c r="F136" s="38"/>
      <c r="G136" s="39"/>
      <c r="H136" s="38"/>
      <c r="I136" s="38"/>
      <c r="J136" s="38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90"/>
      <c r="AC136" s="88"/>
      <c r="AD136" s="88"/>
      <c r="AE136" s="88"/>
      <c r="AF136" s="41" t="str">
        <f t="shared" si="28"/>
        <v/>
      </c>
      <c r="AH136" s="53" t="str">
        <f t="shared" si="29"/>
        <v/>
      </c>
      <c r="AI136" s="48">
        <f t="shared" si="30"/>
        <v>0</v>
      </c>
      <c r="AJ136" s="44" t="str">
        <f t="shared" si="31"/>
        <v/>
      </c>
      <c r="AK136" s="11" t="str">
        <f t="shared" si="32"/>
        <v/>
      </c>
      <c r="AL136" s="11" t="str">
        <f t="shared" si="33"/>
        <v/>
      </c>
      <c r="AM136" s="46" t="str">
        <f>IF(D136="","",AN2-G136)</f>
        <v/>
      </c>
      <c r="AO136" s="11"/>
      <c r="AP136" s="11"/>
      <c r="AQ136" s="11"/>
      <c r="AR136" s="11"/>
      <c r="AS136" s="11"/>
    </row>
    <row r="137" spans="1:45" x14ac:dyDescent="0.2">
      <c r="A137" s="1" t="str">
        <f t="shared" si="34"/>
        <v/>
      </c>
      <c r="B137" s="35"/>
      <c r="C137" s="36"/>
      <c r="D137" s="37"/>
      <c r="E137" s="37"/>
      <c r="F137" s="38"/>
      <c r="G137" s="39"/>
      <c r="H137" s="38"/>
      <c r="I137" s="38"/>
      <c r="J137" s="38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90"/>
      <c r="AC137" s="88"/>
      <c r="AD137" s="88"/>
      <c r="AE137" s="88"/>
      <c r="AF137" s="41" t="str">
        <f t="shared" ref="AF137:AF167" si="35">IF(D137="","",COUNTIF(K137:AE137,"&gt;0")+COUNTIF(K137:AE137,"ST")+COUNTIF(K136:AE136,"ST ")+COUNTIF(K136:AE136," ST")+COUNTIF(K136:AE136," ST "))</f>
        <v/>
      </c>
      <c r="AH137" s="53" t="str">
        <f t="shared" si="29"/>
        <v/>
      </c>
      <c r="AI137" s="48">
        <f t="shared" si="30"/>
        <v>0</v>
      </c>
      <c r="AJ137" s="44" t="str">
        <f t="shared" si="31"/>
        <v/>
      </c>
      <c r="AK137" s="11" t="str">
        <f t="shared" si="32"/>
        <v/>
      </c>
      <c r="AL137" s="11" t="str">
        <f t="shared" si="33"/>
        <v/>
      </c>
      <c r="AM137" s="46" t="str">
        <f>IF(D137="","",AN2-G137)</f>
        <v/>
      </c>
      <c r="AO137" s="11"/>
      <c r="AP137" s="11"/>
      <c r="AQ137" s="11"/>
      <c r="AR137" s="11"/>
      <c r="AS137" s="11"/>
    </row>
    <row r="138" spans="1:45" x14ac:dyDescent="0.2">
      <c r="A138" s="1" t="str">
        <f t="shared" si="34"/>
        <v/>
      </c>
      <c r="B138" s="35"/>
      <c r="C138" s="36"/>
      <c r="D138" s="37"/>
      <c r="E138" s="37"/>
      <c r="F138" s="38"/>
      <c r="G138" s="39"/>
      <c r="H138" s="38"/>
      <c r="I138" s="38"/>
      <c r="J138" s="38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90"/>
      <c r="AC138" s="88"/>
      <c r="AD138" s="88"/>
      <c r="AE138" s="88"/>
      <c r="AF138" s="41" t="str">
        <f t="shared" si="35"/>
        <v/>
      </c>
      <c r="AH138" s="53" t="str">
        <f t="shared" si="29"/>
        <v/>
      </c>
      <c r="AI138" s="48">
        <f t="shared" si="30"/>
        <v>0</v>
      </c>
      <c r="AJ138" s="44" t="str">
        <f t="shared" si="31"/>
        <v/>
      </c>
      <c r="AK138" s="11" t="str">
        <f t="shared" si="32"/>
        <v/>
      </c>
      <c r="AL138" s="11" t="str">
        <f t="shared" si="33"/>
        <v/>
      </c>
      <c r="AM138" s="46" t="str">
        <f>IF(D138="","",AN2-G138)</f>
        <v/>
      </c>
      <c r="AO138" s="11"/>
      <c r="AP138" s="11"/>
      <c r="AQ138" s="11"/>
      <c r="AR138" s="11"/>
      <c r="AS138" s="11"/>
    </row>
    <row r="139" spans="1:45" x14ac:dyDescent="0.2">
      <c r="A139" s="1" t="str">
        <f t="shared" si="34"/>
        <v/>
      </c>
      <c r="B139" s="35"/>
      <c r="C139" s="36"/>
      <c r="D139" s="37"/>
      <c r="E139" s="37"/>
      <c r="F139" s="38"/>
      <c r="G139" s="39"/>
      <c r="H139" s="38"/>
      <c r="I139" s="38"/>
      <c r="J139" s="38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90"/>
      <c r="AC139" s="88"/>
      <c r="AD139" s="88"/>
      <c r="AE139" s="88"/>
      <c r="AF139" s="41" t="str">
        <f t="shared" si="35"/>
        <v/>
      </c>
      <c r="AH139" s="53" t="str">
        <f t="shared" ref="AH139:AH167" si="36">IF(D139="","",IF(AND(AK139&lt;=AM139,AM139&lt;=AL139),0,1))</f>
        <v/>
      </c>
      <c r="AI139" s="48">
        <f t="shared" ref="AI139:AI167" si="37">COUNTA(K139:AE139)</f>
        <v>0</v>
      </c>
      <c r="AJ139" s="44" t="str">
        <f t="shared" ref="AJ139:AJ167" si="38">IF(D139="","",CONCATENATE(I139,F139))</f>
        <v/>
      </c>
      <c r="AK139" s="11" t="str">
        <f t="shared" ref="AK139:AK167" si="39">IF(D139="","",VLOOKUP(AJ139,$AO$11:$AQ$48,2,))</f>
        <v/>
      </c>
      <c r="AL139" s="11" t="str">
        <f t="shared" ref="AL139:AL167" si="40">IF(D139="","",VLOOKUP(AJ139,$AO$11:$AQ$48,3,))</f>
        <v/>
      </c>
      <c r="AM139" s="46" t="str">
        <f>IF(D139="","",AN2-G139)</f>
        <v/>
      </c>
      <c r="AO139" s="11"/>
      <c r="AP139" s="11"/>
      <c r="AQ139" s="11"/>
      <c r="AR139" s="11"/>
      <c r="AS139" s="11"/>
    </row>
    <row r="140" spans="1:45" x14ac:dyDescent="0.2">
      <c r="A140" s="1" t="str">
        <f t="shared" si="34"/>
        <v/>
      </c>
      <c r="B140" s="35"/>
      <c r="C140" s="36"/>
      <c r="D140" s="37"/>
      <c r="E140" s="37"/>
      <c r="F140" s="38"/>
      <c r="G140" s="39"/>
      <c r="H140" s="38"/>
      <c r="I140" s="38"/>
      <c r="J140" s="38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90"/>
      <c r="AC140" s="88"/>
      <c r="AD140" s="88"/>
      <c r="AE140" s="88"/>
      <c r="AF140" s="41" t="str">
        <f t="shared" si="35"/>
        <v/>
      </c>
      <c r="AH140" s="53" t="str">
        <f t="shared" si="36"/>
        <v/>
      </c>
      <c r="AI140" s="48">
        <f t="shared" si="37"/>
        <v>0</v>
      </c>
      <c r="AJ140" s="44" t="str">
        <f t="shared" si="38"/>
        <v/>
      </c>
      <c r="AK140" s="11" t="str">
        <f t="shared" si="39"/>
        <v/>
      </c>
      <c r="AL140" s="11" t="str">
        <f t="shared" si="40"/>
        <v/>
      </c>
      <c r="AM140" s="46" t="str">
        <f>IF(D140="","",AN2-G140)</f>
        <v/>
      </c>
      <c r="AO140" s="11"/>
      <c r="AP140" s="11"/>
      <c r="AQ140" s="11"/>
      <c r="AR140" s="11"/>
      <c r="AS140" s="11"/>
    </row>
    <row r="141" spans="1:45" x14ac:dyDescent="0.2">
      <c r="A141" s="1" t="str">
        <f t="shared" si="34"/>
        <v/>
      </c>
      <c r="B141" s="35"/>
      <c r="C141" s="36"/>
      <c r="D141" s="37"/>
      <c r="E141" s="37"/>
      <c r="F141" s="38"/>
      <c r="G141" s="39"/>
      <c r="H141" s="38"/>
      <c r="I141" s="38"/>
      <c r="J141" s="38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90"/>
      <c r="AC141" s="88"/>
      <c r="AD141" s="88"/>
      <c r="AE141" s="88"/>
      <c r="AF141" s="41" t="str">
        <f t="shared" si="35"/>
        <v/>
      </c>
      <c r="AH141" s="53" t="str">
        <f t="shared" si="36"/>
        <v/>
      </c>
      <c r="AI141" s="48">
        <f t="shared" si="37"/>
        <v>0</v>
      </c>
      <c r="AJ141" s="44" t="str">
        <f t="shared" si="38"/>
        <v/>
      </c>
      <c r="AK141" s="11" t="str">
        <f t="shared" si="39"/>
        <v/>
      </c>
      <c r="AL141" s="11" t="str">
        <f t="shared" si="40"/>
        <v/>
      </c>
      <c r="AM141" s="46" t="str">
        <f>IF(D141="","",AN2-G141)</f>
        <v/>
      </c>
      <c r="AO141" s="11"/>
      <c r="AP141" s="11"/>
      <c r="AQ141" s="11"/>
      <c r="AR141" s="11"/>
      <c r="AS141" s="11"/>
    </row>
    <row r="142" spans="1:45" x14ac:dyDescent="0.2">
      <c r="A142" s="1" t="str">
        <f t="shared" si="34"/>
        <v/>
      </c>
      <c r="B142" s="35"/>
      <c r="C142" s="36"/>
      <c r="D142" s="37"/>
      <c r="E142" s="37"/>
      <c r="F142" s="38"/>
      <c r="G142" s="39"/>
      <c r="H142" s="38"/>
      <c r="I142" s="38"/>
      <c r="J142" s="38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90"/>
      <c r="AC142" s="88"/>
      <c r="AD142" s="88"/>
      <c r="AE142" s="88"/>
      <c r="AF142" s="41" t="str">
        <f t="shared" si="35"/>
        <v/>
      </c>
      <c r="AH142" s="53" t="str">
        <f t="shared" si="36"/>
        <v/>
      </c>
      <c r="AI142" s="48">
        <f t="shared" si="37"/>
        <v>0</v>
      </c>
      <c r="AJ142" s="44" t="str">
        <f t="shared" si="38"/>
        <v/>
      </c>
      <c r="AK142" s="11" t="str">
        <f t="shared" si="39"/>
        <v/>
      </c>
      <c r="AL142" s="11" t="str">
        <f t="shared" si="40"/>
        <v/>
      </c>
      <c r="AM142" s="46" t="str">
        <f>IF(D142="","",AN2-G142)</f>
        <v/>
      </c>
      <c r="AO142" s="11"/>
      <c r="AP142" s="11"/>
      <c r="AQ142" s="11"/>
      <c r="AR142" s="11"/>
      <c r="AS142" s="11"/>
    </row>
    <row r="143" spans="1:45" x14ac:dyDescent="0.2">
      <c r="A143" s="1" t="str">
        <f t="shared" si="34"/>
        <v/>
      </c>
      <c r="B143" s="35"/>
      <c r="C143" s="36"/>
      <c r="D143" s="37"/>
      <c r="E143" s="37"/>
      <c r="F143" s="38"/>
      <c r="G143" s="39"/>
      <c r="H143" s="38"/>
      <c r="I143" s="38"/>
      <c r="J143" s="38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90"/>
      <c r="AC143" s="88"/>
      <c r="AD143" s="88"/>
      <c r="AE143" s="88"/>
      <c r="AF143" s="41" t="str">
        <f t="shared" si="35"/>
        <v/>
      </c>
      <c r="AH143" s="53" t="str">
        <f t="shared" si="36"/>
        <v/>
      </c>
      <c r="AI143" s="48">
        <f t="shared" si="37"/>
        <v>0</v>
      </c>
      <c r="AJ143" s="44" t="str">
        <f t="shared" si="38"/>
        <v/>
      </c>
      <c r="AK143" s="11" t="str">
        <f t="shared" si="39"/>
        <v/>
      </c>
      <c r="AL143" s="11" t="str">
        <f t="shared" si="40"/>
        <v/>
      </c>
      <c r="AM143" s="46" t="str">
        <f>IF(D143="","",AN2-G143)</f>
        <v/>
      </c>
      <c r="AO143" s="11"/>
      <c r="AP143" s="11"/>
      <c r="AQ143" s="11"/>
      <c r="AR143" s="11"/>
      <c r="AS143" s="11"/>
    </row>
    <row r="144" spans="1:45" x14ac:dyDescent="0.2">
      <c r="A144" s="1" t="str">
        <f t="shared" si="34"/>
        <v/>
      </c>
      <c r="B144" s="35"/>
      <c r="C144" s="36"/>
      <c r="D144" s="37"/>
      <c r="E144" s="37"/>
      <c r="F144" s="38"/>
      <c r="G144" s="39"/>
      <c r="H144" s="38"/>
      <c r="I144" s="38"/>
      <c r="J144" s="38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90"/>
      <c r="AC144" s="88"/>
      <c r="AD144" s="88"/>
      <c r="AE144" s="88"/>
      <c r="AF144" s="41" t="str">
        <f t="shared" si="35"/>
        <v/>
      </c>
      <c r="AH144" s="53" t="str">
        <f t="shared" si="36"/>
        <v/>
      </c>
      <c r="AI144" s="48">
        <f t="shared" si="37"/>
        <v>0</v>
      </c>
      <c r="AJ144" s="44" t="str">
        <f t="shared" si="38"/>
        <v/>
      </c>
      <c r="AK144" s="11" t="str">
        <f t="shared" si="39"/>
        <v/>
      </c>
      <c r="AL144" s="11" t="str">
        <f t="shared" si="40"/>
        <v/>
      </c>
      <c r="AM144" s="46" t="str">
        <f>IF(D144="","",AN2-G144)</f>
        <v/>
      </c>
      <c r="AO144" s="11"/>
      <c r="AP144" s="11"/>
      <c r="AQ144" s="11"/>
      <c r="AR144" s="11"/>
      <c r="AS144" s="11"/>
    </row>
    <row r="145" spans="1:45" x14ac:dyDescent="0.2">
      <c r="A145" s="1" t="str">
        <f t="shared" si="34"/>
        <v/>
      </c>
      <c r="B145" s="35"/>
      <c r="C145" s="36"/>
      <c r="D145" s="37"/>
      <c r="E145" s="37"/>
      <c r="F145" s="38"/>
      <c r="G145" s="39"/>
      <c r="H145" s="38"/>
      <c r="I145" s="38"/>
      <c r="J145" s="38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90"/>
      <c r="AC145" s="88"/>
      <c r="AD145" s="88"/>
      <c r="AE145" s="88"/>
      <c r="AF145" s="41" t="str">
        <f t="shared" si="35"/>
        <v/>
      </c>
      <c r="AH145" s="53" t="str">
        <f t="shared" si="36"/>
        <v/>
      </c>
      <c r="AI145" s="48">
        <f t="shared" si="37"/>
        <v>0</v>
      </c>
      <c r="AJ145" s="44" t="str">
        <f t="shared" si="38"/>
        <v/>
      </c>
      <c r="AK145" s="11" t="str">
        <f t="shared" si="39"/>
        <v/>
      </c>
      <c r="AL145" s="11" t="str">
        <f t="shared" si="40"/>
        <v/>
      </c>
      <c r="AM145" s="46" t="str">
        <f>IF(D145="","",AN2-G145)</f>
        <v/>
      </c>
      <c r="AO145" s="11"/>
      <c r="AP145" s="11"/>
      <c r="AQ145" s="11"/>
      <c r="AR145" s="11"/>
      <c r="AS145" s="11"/>
    </row>
    <row r="146" spans="1:45" x14ac:dyDescent="0.2">
      <c r="A146" s="1" t="str">
        <f t="shared" si="34"/>
        <v/>
      </c>
      <c r="B146" s="35"/>
      <c r="C146" s="36"/>
      <c r="D146" s="37"/>
      <c r="E146" s="37"/>
      <c r="F146" s="38"/>
      <c r="G146" s="39"/>
      <c r="H146" s="38"/>
      <c r="I146" s="38"/>
      <c r="J146" s="38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90"/>
      <c r="AC146" s="88"/>
      <c r="AD146" s="88"/>
      <c r="AE146" s="88"/>
      <c r="AF146" s="41" t="str">
        <f t="shared" si="35"/>
        <v/>
      </c>
      <c r="AH146" s="53" t="str">
        <f t="shared" si="36"/>
        <v/>
      </c>
      <c r="AI146" s="48">
        <f t="shared" si="37"/>
        <v>0</v>
      </c>
      <c r="AJ146" s="44" t="str">
        <f t="shared" si="38"/>
        <v/>
      </c>
      <c r="AK146" s="11" t="str">
        <f t="shared" si="39"/>
        <v/>
      </c>
      <c r="AL146" s="11" t="str">
        <f t="shared" si="40"/>
        <v/>
      </c>
      <c r="AM146" s="46" t="str">
        <f>IF(D146="","",AN2-G146)</f>
        <v/>
      </c>
      <c r="AO146" s="11"/>
      <c r="AP146" s="11"/>
      <c r="AQ146" s="11"/>
      <c r="AR146" s="11"/>
      <c r="AS146" s="11"/>
    </row>
    <row r="147" spans="1:45" x14ac:dyDescent="0.2">
      <c r="A147" s="1" t="str">
        <f t="shared" si="34"/>
        <v/>
      </c>
      <c r="B147" s="35"/>
      <c r="C147" s="36"/>
      <c r="D147" s="37"/>
      <c r="E147" s="37"/>
      <c r="F147" s="38"/>
      <c r="G147" s="39"/>
      <c r="H147" s="38"/>
      <c r="I147" s="38"/>
      <c r="J147" s="38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90"/>
      <c r="AC147" s="88"/>
      <c r="AD147" s="88"/>
      <c r="AE147" s="88"/>
      <c r="AF147" s="41" t="str">
        <f t="shared" si="35"/>
        <v/>
      </c>
      <c r="AH147" s="53" t="str">
        <f t="shared" si="36"/>
        <v/>
      </c>
      <c r="AI147" s="48">
        <f t="shared" si="37"/>
        <v>0</v>
      </c>
      <c r="AJ147" s="44" t="str">
        <f t="shared" si="38"/>
        <v/>
      </c>
      <c r="AK147" s="11" t="str">
        <f t="shared" si="39"/>
        <v/>
      </c>
      <c r="AL147" s="11" t="str">
        <f t="shared" si="40"/>
        <v/>
      </c>
      <c r="AM147" s="46" t="str">
        <f>IF(D147="","",AN2-G147)</f>
        <v/>
      </c>
      <c r="AO147" s="11"/>
      <c r="AP147" s="11"/>
      <c r="AQ147" s="11"/>
      <c r="AR147" s="11"/>
      <c r="AS147" s="11"/>
    </row>
    <row r="148" spans="1:45" x14ac:dyDescent="0.2">
      <c r="A148" s="1" t="str">
        <f t="shared" si="34"/>
        <v/>
      </c>
      <c r="B148" s="35"/>
      <c r="C148" s="36"/>
      <c r="D148" s="37"/>
      <c r="E148" s="37"/>
      <c r="F148" s="38"/>
      <c r="G148" s="39"/>
      <c r="H148" s="38"/>
      <c r="I148" s="38"/>
      <c r="J148" s="38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90"/>
      <c r="AC148" s="88"/>
      <c r="AD148" s="88"/>
      <c r="AE148" s="88"/>
      <c r="AF148" s="41" t="str">
        <f t="shared" si="35"/>
        <v/>
      </c>
      <c r="AH148" s="53" t="str">
        <f t="shared" si="36"/>
        <v/>
      </c>
      <c r="AI148" s="48">
        <f t="shared" si="37"/>
        <v>0</v>
      </c>
      <c r="AJ148" s="44" t="str">
        <f t="shared" si="38"/>
        <v/>
      </c>
      <c r="AK148" s="11" t="str">
        <f t="shared" si="39"/>
        <v/>
      </c>
      <c r="AL148" s="11" t="str">
        <f t="shared" si="40"/>
        <v/>
      </c>
      <c r="AM148" s="46" t="str">
        <f>IF(D148="","",AN2-G148)</f>
        <v/>
      </c>
      <c r="AO148" s="11"/>
      <c r="AP148" s="11"/>
      <c r="AQ148" s="11"/>
      <c r="AR148" s="11"/>
      <c r="AS148" s="11"/>
    </row>
    <row r="149" spans="1:45" x14ac:dyDescent="0.2">
      <c r="A149" s="1" t="str">
        <f t="shared" si="34"/>
        <v/>
      </c>
      <c r="B149" s="35"/>
      <c r="C149" s="36"/>
      <c r="D149" s="37"/>
      <c r="E149" s="37"/>
      <c r="F149" s="38"/>
      <c r="G149" s="39"/>
      <c r="H149" s="38"/>
      <c r="I149" s="38"/>
      <c r="J149" s="38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90"/>
      <c r="AC149" s="88"/>
      <c r="AD149" s="88"/>
      <c r="AE149" s="88"/>
      <c r="AF149" s="41" t="str">
        <f t="shared" si="35"/>
        <v/>
      </c>
      <c r="AH149" s="53" t="str">
        <f t="shared" si="36"/>
        <v/>
      </c>
      <c r="AI149" s="48">
        <f t="shared" si="37"/>
        <v>0</v>
      </c>
      <c r="AJ149" s="44" t="str">
        <f t="shared" si="38"/>
        <v/>
      </c>
      <c r="AK149" s="11" t="str">
        <f t="shared" si="39"/>
        <v/>
      </c>
      <c r="AL149" s="11" t="str">
        <f t="shared" si="40"/>
        <v/>
      </c>
      <c r="AM149" s="46" t="str">
        <f>IF(D149="","",AN2-G149)</f>
        <v/>
      </c>
      <c r="AO149" s="11"/>
      <c r="AP149" s="11"/>
      <c r="AQ149" s="11"/>
      <c r="AR149" s="11"/>
      <c r="AS149" s="11"/>
    </row>
    <row r="150" spans="1:45" x14ac:dyDescent="0.2">
      <c r="A150" s="1" t="str">
        <f t="shared" si="34"/>
        <v/>
      </c>
      <c r="B150" s="35"/>
      <c r="C150" s="36"/>
      <c r="D150" s="37"/>
      <c r="E150" s="37"/>
      <c r="F150" s="38"/>
      <c r="G150" s="39"/>
      <c r="H150" s="38"/>
      <c r="I150" s="38"/>
      <c r="J150" s="38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90"/>
      <c r="AC150" s="88"/>
      <c r="AD150" s="88"/>
      <c r="AE150" s="88"/>
      <c r="AF150" s="41" t="str">
        <f t="shared" si="35"/>
        <v/>
      </c>
      <c r="AH150" s="53" t="str">
        <f t="shared" si="36"/>
        <v/>
      </c>
      <c r="AI150" s="48">
        <f t="shared" si="37"/>
        <v>0</v>
      </c>
      <c r="AJ150" s="44" t="str">
        <f t="shared" si="38"/>
        <v/>
      </c>
      <c r="AK150" s="11" t="str">
        <f t="shared" si="39"/>
        <v/>
      </c>
      <c r="AL150" s="11" t="str">
        <f t="shared" si="40"/>
        <v/>
      </c>
      <c r="AM150" s="46" t="str">
        <f>IF(D150="","",AN2-G150)</f>
        <v/>
      </c>
      <c r="AO150" s="11"/>
      <c r="AP150" s="11"/>
      <c r="AQ150" s="11"/>
      <c r="AR150" s="11"/>
      <c r="AS150" s="11"/>
    </row>
    <row r="151" spans="1:45" x14ac:dyDescent="0.2">
      <c r="A151" s="1" t="str">
        <f t="shared" si="34"/>
        <v/>
      </c>
      <c r="B151" s="35"/>
      <c r="C151" s="36"/>
      <c r="D151" s="37"/>
      <c r="E151" s="37"/>
      <c r="F151" s="38"/>
      <c r="G151" s="39"/>
      <c r="H151" s="38"/>
      <c r="I151" s="38"/>
      <c r="J151" s="38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90"/>
      <c r="AC151" s="88"/>
      <c r="AD151" s="88"/>
      <c r="AE151" s="88"/>
      <c r="AF151" s="41" t="str">
        <f t="shared" si="35"/>
        <v/>
      </c>
      <c r="AH151" s="53" t="str">
        <f t="shared" si="36"/>
        <v/>
      </c>
      <c r="AI151" s="48">
        <f t="shared" si="37"/>
        <v>0</v>
      </c>
      <c r="AJ151" s="44" t="str">
        <f t="shared" si="38"/>
        <v/>
      </c>
      <c r="AK151" s="11" t="str">
        <f t="shared" si="39"/>
        <v/>
      </c>
      <c r="AL151" s="11" t="str">
        <f t="shared" si="40"/>
        <v/>
      </c>
      <c r="AM151" s="46" t="str">
        <f>IF(D151="","",AN2-G151)</f>
        <v/>
      </c>
      <c r="AO151" s="11"/>
      <c r="AP151" s="11"/>
      <c r="AQ151" s="11"/>
      <c r="AR151" s="11"/>
      <c r="AS151" s="11"/>
    </row>
    <row r="152" spans="1:45" x14ac:dyDescent="0.2">
      <c r="A152" s="1" t="str">
        <f t="shared" si="34"/>
        <v/>
      </c>
      <c r="B152" s="35"/>
      <c r="C152" s="36"/>
      <c r="D152" s="37"/>
      <c r="E152" s="37"/>
      <c r="F152" s="38"/>
      <c r="G152" s="39"/>
      <c r="H152" s="38"/>
      <c r="I152" s="38"/>
      <c r="J152" s="38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90"/>
      <c r="AC152" s="88"/>
      <c r="AD152" s="88"/>
      <c r="AE152" s="88"/>
      <c r="AF152" s="41" t="str">
        <f t="shared" si="35"/>
        <v/>
      </c>
      <c r="AH152" s="53" t="str">
        <f t="shared" si="36"/>
        <v/>
      </c>
      <c r="AI152" s="48">
        <f t="shared" si="37"/>
        <v>0</v>
      </c>
      <c r="AJ152" s="44" t="str">
        <f t="shared" si="38"/>
        <v/>
      </c>
      <c r="AK152" s="11" t="str">
        <f t="shared" si="39"/>
        <v/>
      </c>
      <c r="AL152" s="11" t="str">
        <f t="shared" si="40"/>
        <v/>
      </c>
      <c r="AM152" s="46" t="str">
        <f>IF(D152="","",AN2-G152)</f>
        <v/>
      </c>
      <c r="AO152" s="11"/>
      <c r="AP152" s="11"/>
      <c r="AQ152" s="11"/>
      <c r="AR152" s="11"/>
      <c r="AS152" s="11"/>
    </row>
    <row r="153" spans="1:45" x14ac:dyDescent="0.2">
      <c r="A153" s="1" t="str">
        <f t="shared" si="34"/>
        <v/>
      </c>
      <c r="B153" s="35"/>
      <c r="C153" s="36"/>
      <c r="D153" s="37"/>
      <c r="E153" s="37"/>
      <c r="F153" s="38"/>
      <c r="G153" s="39"/>
      <c r="H153" s="38"/>
      <c r="I153" s="38"/>
      <c r="J153" s="38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90"/>
      <c r="AC153" s="88"/>
      <c r="AD153" s="88"/>
      <c r="AE153" s="88"/>
      <c r="AF153" s="41" t="str">
        <f t="shared" si="35"/>
        <v/>
      </c>
      <c r="AH153" s="53" t="str">
        <f t="shared" si="36"/>
        <v/>
      </c>
      <c r="AI153" s="48">
        <f t="shared" si="37"/>
        <v>0</v>
      </c>
      <c r="AJ153" s="44" t="str">
        <f t="shared" si="38"/>
        <v/>
      </c>
      <c r="AK153" s="11" t="str">
        <f t="shared" si="39"/>
        <v/>
      </c>
      <c r="AL153" s="11" t="str">
        <f t="shared" si="40"/>
        <v/>
      </c>
      <c r="AM153" s="46" t="str">
        <f>IF(D153="","",AN2-G153)</f>
        <v/>
      </c>
      <c r="AO153" s="11"/>
      <c r="AP153" s="11"/>
      <c r="AQ153" s="11"/>
      <c r="AR153" s="11"/>
      <c r="AS153" s="11"/>
    </row>
    <row r="154" spans="1:45" x14ac:dyDescent="0.2">
      <c r="A154" s="1" t="str">
        <f t="shared" si="34"/>
        <v/>
      </c>
      <c r="B154" s="35"/>
      <c r="C154" s="36"/>
      <c r="D154" s="37"/>
      <c r="E154" s="37"/>
      <c r="F154" s="38"/>
      <c r="G154" s="39"/>
      <c r="H154" s="38"/>
      <c r="I154" s="38"/>
      <c r="J154" s="38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90"/>
      <c r="AC154" s="88"/>
      <c r="AD154" s="88"/>
      <c r="AE154" s="88"/>
      <c r="AF154" s="41" t="str">
        <f t="shared" si="35"/>
        <v/>
      </c>
      <c r="AH154" s="53" t="str">
        <f t="shared" si="36"/>
        <v/>
      </c>
      <c r="AI154" s="48">
        <f t="shared" si="37"/>
        <v>0</v>
      </c>
      <c r="AJ154" s="44" t="str">
        <f t="shared" si="38"/>
        <v/>
      </c>
      <c r="AK154" s="11" t="str">
        <f t="shared" si="39"/>
        <v/>
      </c>
      <c r="AL154" s="11" t="str">
        <f t="shared" si="40"/>
        <v/>
      </c>
      <c r="AM154" s="46" t="str">
        <f>IF(D154="","",AN2-G154)</f>
        <v/>
      </c>
      <c r="AO154" s="11"/>
      <c r="AP154" s="11"/>
      <c r="AQ154" s="11"/>
      <c r="AR154" s="11"/>
      <c r="AS154" s="11"/>
    </row>
    <row r="155" spans="1:45" x14ac:dyDescent="0.2">
      <c r="A155" s="1" t="str">
        <f t="shared" si="34"/>
        <v/>
      </c>
      <c r="B155" s="35"/>
      <c r="C155" s="36"/>
      <c r="D155" s="37"/>
      <c r="E155" s="37"/>
      <c r="F155" s="38"/>
      <c r="G155" s="39"/>
      <c r="H155" s="38"/>
      <c r="I155" s="38"/>
      <c r="J155" s="38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90"/>
      <c r="AC155" s="88"/>
      <c r="AD155" s="88"/>
      <c r="AE155" s="88"/>
      <c r="AF155" s="41" t="str">
        <f t="shared" si="35"/>
        <v/>
      </c>
      <c r="AH155" s="53" t="str">
        <f t="shared" si="36"/>
        <v/>
      </c>
      <c r="AI155" s="48">
        <f t="shared" si="37"/>
        <v>0</v>
      </c>
      <c r="AJ155" s="44" t="str">
        <f t="shared" si="38"/>
        <v/>
      </c>
      <c r="AK155" s="11" t="str">
        <f t="shared" si="39"/>
        <v/>
      </c>
      <c r="AL155" s="11" t="str">
        <f t="shared" si="40"/>
        <v/>
      </c>
      <c r="AM155" s="46" t="str">
        <f>IF(D155="","",AN2-G155)</f>
        <v/>
      </c>
      <c r="AO155" s="11"/>
      <c r="AP155" s="11"/>
      <c r="AQ155" s="11"/>
      <c r="AR155" s="11"/>
      <c r="AS155" s="11"/>
    </row>
    <row r="156" spans="1:45" x14ac:dyDescent="0.2">
      <c r="A156" s="1" t="str">
        <f t="shared" si="34"/>
        <v/>
      </c>
      <c r="B156" s="35"/>
      <c r="C156" s="36"/>
      <c r="D156" s="37"/>
      <c r="E156" s="37"/>
      <c r="F156" s="38"/>
      <c r="G156" s="39"/>
      <c r="H156" s="38"/>
      <c r="I156" s="38"/>
      <c r="J156" s="38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90"/>
      <c r="AC156" s="88"/>
      <c r="AD156" s="88"/>
      <c r="AE156" s="88"/>
      <c r="AF156" s="41" t="str">
        <f t="shared" si="35"/>
        <v/>
      </c>
      <c r="AH156" s="53" t="str">
        <f t="shared" si="36"/>
        <v/>
      </c>
      <c r="AI156" s="48">
        <f t="shared" si="37"/>
        <v>0</v>
      </c>
      <c r="AJ156" s="44" t="str">
        <f t="shared" si="38"/>
        <v/>
      </c>
      <c r="AK156" s="11" t="str">
        <f t="shared" si="39"/>
        <v/>
      </c>
      <c r="AL156" s="11" t="str">
        <f t="shared" si="40"/>
        <v/>
      </c>
      <c r="AM156" s="46" t="str">
        <f>IF(D156="","",AN2-G156)</f>
        <v/>
      </c>
      <c r="AO156" s="11"/>
      <c r="AP156" s="11"/>
      <c r="AQ156" s="11"/>
      <c r="AR156" s="11"/>
      <c r="AS156" s="11"/>
    </row>
    <row r="157" spans="1:45" x14ac:dyDescent="0.2">
      <c r="A157" s="1" t="str">
        <f t="shared" si="34"/>
        <v/>
      </c>
      <c r="B157" s="35"/>
      <c r="C157" s="36"/>
      <c r="D157" s="37"/>
      <c r="E157" s="37"/>
      <c r="F157" s="38"/>
      <c r="G157" s="39"/>
      <c r="H157" s="38"/>
      <c r="I157" s="38"/>
      <c r="J157" s="38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90"/>
      <c r="AC157" s="88"/>
      <c r="AD157" s="88"/>
      <c r="AE157" s="88"/>
      <c r="AF157" s="41" t="str">
        <f t="shared" si="35"/>
        <v/>
      </c>
      <c r="AH157" s="53" t="str">
        <f t="shared" si="36"/>
        <v/>
      </c>
      <c r="AI157" s="48">
        <f t="shared" si="37"/>
        <v>0</v>
      </c>
      <c r="AJ157" s="44" t="str">
        <f t="shared" si="38"/>
        <v/>
      </c>
      <c r="AK157" s="11" t="str">
        <f t="shared" si="39"/>
        <v/>
      </c>
      <c r="AL157" s="11" t="str">
        <f t="shared" si="40"/>
        <v/>
      </c>
      <c r="AM157" s="46" t="str">
        <f>IF(D157="","",AN2-G157)</f>
        <v/>
      </c>
      <c r="AO157" s="11"/>
      <c r="AP157" s="11"/>
      <c r="AQ157" s="11"/>
      <c r="AR157" s="11"/>
      <c r="AS157" s="11"/>
    </row>
    <row r="158" spans="1:45" x14ac:dyDescent="0.2">
      <c r="A158" s="1" t="str">
        <f t="shared" si="34"/>
        <v/>
      </c>
      <c r="B158" s="35"/>
      <c r="C158" s="36"/>
      <c r="D158" s="37"/>
      <c r="E158" s="37"/>
      <c r="F158" s="38"/>
      <c r="G158" s="39"/>
      <c r="H158" s="38"/>
      <c r="I158" s="38"/>
      <c r="J158" s="38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90"/>
      <c r="AC158" s="88"/>
      <c r="AD158" s="88"/>
      <c r="AE158" s="88"/>
      <c r="AF158" s="41" t="str">
        <f t="shared" si="35"/>
        <v/>
      </c>
      <c r="AH158" s="53" t="str">
        <f t="shared" si="36"/>
        <v/>
      </c>
      <c r="AI158" s="48">
        <f t="shared" si="37"/>
        <v>0</v>
      </c>
      <c r="AJ158" s="44" t="str">
        <f t="shared" si="38"/>
        <v/>
      </c>
      <c r="AK158" s="11" t="str">
        <f t="shared" si="39"/>
        <v/>
      </c>
      <c r="AL158" s="11" t="str">
        <f t="shared" si="40"/>
        <v/>
      </c>
      <c r="AM158" s="46" t="str">
        <f>IF(D158="","",AN2-G158)</f>
        <v/>
      </c>
      <c r="AO158" s="11"/>
      <c r="AP158" s="11"/>
      <c r="AQ158" s="11"/>
      <c r="AR158" s="11"/>
      <c r="AS158" s="11"/>
    </row>
    <row r="159" spans="1:45" x14ac:dyDescent="0.2">
      <c r="A159" s="1" t="str">
        <f t="shared" si="34"/>
        <v/>
      </c>
      <c r="B159" s="35"/>
      <c r="C159" s="36"/>
      <c r="D159" s="37"/>
      <c r="E159" s="37"/>
      <c r="F159" s="38"/>
      <c r="G159" s="39"/>
      <c r="H159" s="38"/>
      <c r="I159" s="38"/>
      <c r="J159" s="38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90"/>
      <c r="AC159" s="88"/>
      <c r="AD159" s="88"/>
      <c r="AE159" s="88"/>
      <c r="AF159" s="41" t="str">
        <f t="shared" si="35"/>
        <v/>
      </c>
      <c r="AH159" s="53" t="str">
        <f t="shared" si="36"/>
        <v/>
      </c>
      <c r="AI159" s="48">
        <f t="shared" si="37"/>
        <v>0</v>
      </c>
      <c r="AJ159" s="44" t="str">
        <f t="shared" si="38"/>
        <v/>
      </c>
      <c r="AK159" s="11" t="str">
        <f t="shared" si="39"/>
        <v/>
      </c>
      <c r="AL159" s="11" t="str">
        <f t="shared" si="40"/>
        <v/>
      </c>
      <c r="AM159" s="46" t="str">
        <f>IF(D159="","",AN2-G159)</f>
        <v/>
      </c>
      <c r="AO159" s="11"/>
      <c r="AP159" s="11"/>
      <c r="AQ159" s="11"/>
      <c r="AR159" s="11"/>
      <c r="AS159" s="11"/>
    </row>
    <row r="160" spans="1:45" x14ac:dyDescent="0.2">
      <c r="A160" s="1" t="str">
        <f t="shared" si="34"/>
        <v/>
      </c>
      <c r="B160" s="35"/>
      <c r="C160" s="36"/>
      <c r="D160" s="37"/>
      <c r="E160" s="37"/>
      <c r="F160" s="38"/>
      <c r="G160" s="39"/>
      <c r="H160" s="38"/>
      <c r="I160" s="38"/>
      <c r="J160" s="38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90"/>
      <c r="AC160" s="88"/>
      <c r="AD160" s="88"/>
      <c r="AE160" s="88"/>
      <c r="AF160" s="41" t="str">
        <f t="shared" si="35"/>
        <v/>
      </c>
      <c r="AH160" s="53" t="str">
        <f t="shared" si="36"/>
        <v/>
      </c>
      <c r="AI160" s="48">
        <f t="shared" si="37"/>
        <v>0</v>
      </c>
      <c r="AJ160" s="44" t="str">
        <f t="shared" si="38"/>
        <v/>
      </c>
      <c r="AK160" s="11" t="str">
        <f t="shared" si="39"/>
        <v/>
      </c>
      <c r="AL160" s="11" t="str">
        <f t="shared" si="40"/>
        <v/>
      </c>
      <c r="AM160" s="46" t="str">
        <f>IF(D160="","",AN2-G160)</f>
        <v/>
      </c>
      <c r="AO160" s="11"/>
      <c r="AP160" s="11"/>
      <c r="AQ160" s="11"/>
      <c r="AR160" s="11"/>
      <c r="AS160" s="11"/>
    </row>
    <row r="161" spans="1:45" x14ac:dyDescent="0.2">
      <c r="A161" s="1" t="str">
        <f t="shared" si="34"/>
        <v/>
      </c>
      <c r="B161" s="35"/>
      <c r="C161" s="36"/>
      <c r="D161" s="37"/>
      <c r="E161" s="37"/>
      <c r="F161" s="38"/>
      <c r="G161" s="39"/>
      <c r="H161" s="38"/>
      <c r="I161" s="38"/>
      <c r="J161" s="38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90"/>
      <c r="AC161" s="88"/>
      <c r="AD161" s="88"/>
      <c r="AE161" s="88"/>
      <c r="AF161" s="41" t="str">
        <f t="shared" si="35"/>
        <v/>
      </c>
      <c r="AH161" s="53" t="str">
        <f t="shared" si="36"/>
        <v/>
      </c>
      <c r="AI161" s="48">
        <f t="shared" si="37"/>
        <v>0</v>
      </c>
      <c r="AJ161" s="44" t="str">
        <f t="shared" si="38"/>
        <v/>
      </c>
      <c r="AK161" s="11" t="str">
        <f t="shared" si="39"/>
        <v/>
      </c>
      <c r="AL161" s="11" t="str">
        <f t="shared" si="40"/>
        <v/>
      </c>
      <c r="AM161" s="46" t="str">
        <f>IF(D161="","",AN2-G161)</f>
        <v/>
      </c>
      <c r="AO161" s="11"/>
      <c r="AP161" s="11"/>
      <c r="AQ161" s="11"/>
      <c r="AR161" s="11"/>
      <c r="AS161" s="11"/>
    </row>
    <row r="162" spans="1:45" x14ac:dyDescent="0.2">
      <c r="A162" s="1" t="str">
        <f t="shared" si="34"/>
        <v/>
      </c>
      <c r="B162" s="35"/>
      <c r="C162" s="36"/>
      <c r="D162" s="37"/>
      <c r="E162" s="37"/>
      <c r="F162" s="38"/>
      <c r="G162" s="39"/>
      <c r="H162" s="38"/>
      <c r="I162" s="38"/>
      <c r="J162" s="38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90"/>
      <c r="AC162" s="88"/>
      <c r="AD162" s="88"/>
      <c r="AE162" s="88"/>
      <c r="AF162" s="41" t="str">
        <f t="shared" si="35"/>
        <v/>
      </c>
      <c r="AH162" s="53" t="str">
        <f t="shared" si="36"/>
        <v/>
      </c>
      <c r="AI162" s="48">
        <f t="shared" si="37"/>
        <v>0</v>
      </c>
      <c r="AJ162" s="44" t="str">
        <f t="shared" si="38"/>
        <v/>
      </c>
      <c r="AK162" s="11" t="str">
        <f t="shared" si="39"/>
        <v/>
      </c>
      <c r="AL162" s="11" t="str">
        <f t="shared" si="40"/>
        <v/>
      </c>
      <c r="AM162" s="46" t="str">
        <f>IF(D162="","",AN2-G162)</f>
        <v/>
      </c>
      <c r="AO162" s="11"/>
      <c r="AP162" s="11"/>
      <c r="AQ162" s="11"/>
      <c r="AR162" s="11"/>
      <c r="AS162" s="11"/>
    </row>
    <row r="163" spans="1:45" x14ac:dyDescent="0.2">
      <c r="A163" s="1" t="str">
        <f t="shared" si="34"/>
        <v/>
      </c>
      <c r="B163" s="35"/>
      <c r="C163" s="36"/>
      <c r="D163" s="37"/>
      <c r="E163" s="37"/>
      <c r="F163" s="38"/>
      <c r="G163" s="39"/>
      <c r="H163" s="38"/>
      <c r="I163" s="38"/>
      <c r="J163" s="38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90"/>
      <c r="AC163" s="88"/>
      <c r="AD163" s="88"/>
      <c r="AE163" s="88"/>
      <c r="AF163" s="41" t="str">
        <f t="shared" si="35"/>
        <v/>
      </c>
      <c r="AH163" s="53" t="str">
        <f t="shared" si="36"/>
        <v/>
      </c>
      <c r="AI163" s="48">
        <f t="shared" si="37"/>
        <v>0</v>
      </c>
      <c r="AJ163" s="44" t="str">
        <f t="shared" si="38"/>
        <v/>
      </c>
      <c r="AK163" s="11" t="str">
        <f t="shared" si="39"/>
        <v/>
      </c>
      <c r="AL163" s="11" t="str">
        <f t="shared" si="40"/>
        <v/>
      </c>
      <c r="AM163" s="46" t="str">
        <f>IF(D163="","",AN2-G163)</f>
        <v/>
      </c>
      <c r="AO163" s="11"/>
      <c r="AP163" s="11"/>
      <c r="AQ163" s="11"/>
      <c r="AR163" s="11"/>
      <c r="AS163" s="11"/>
    </row>
    <row r="164" spans="1:45" x14ac:dyDescent="0.2">
      <c r="A164" s="1" t="str">
        <f t="shared" si="34"/>
        <v/>
      </c>
      <c r="B164" s="35"/>
      <c r="C164" s="36"/>
      <c r="D164" s="37"/>
      <c r="E164" s="37"/>
      <c r="F164" s="38"/>
      <c r="G164" s="39"/>
      <c r="H164" s="38"/>
      <c r="I164" s="38"/>
      <c r="J164" s="38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90"/>
      <c r="AC164" s="88"/>
      <c r="AD164" s="88"/>
      <c r="AE164" s="88"/>
      <c r="AF164" s="41" t="str">
        <f t="shared" si="35"/>
        <v/>
      </c>
      <c r="AH164" s="53" t="str">
        <f t="shared" si="36"/>
        <v/>
      </c>
      <c r="AI164" s="48">
        <f t="shared" si="37"/>
        <v>0</v>
      </c>
      <c r="AJ164" s="44" t="str">
        <f t="shared" si="38"/>
        <v/>
      </c>
      <c r="AK164" s="11" t="str">
        <f t="shared" si="39"/>
        <v/>
      </c>
      <c r="AL164" s="11" t="str">
        <f t="shared" si="40"/>
        <v/>
      </c>
      <c r="AM164" s="46" t="str">
        <f>IF(D164="","",AN2-G164)</f>
        <v/>
      </c>
      <c r="AO164" s="11"/>
      <c r="AP164" s="11"/>
      <c r="AQ164" s="11"/>
      <c r="AR164" s="11"/>
      <c r="AS164" s="11"/>
    </row>
    <row r="165" spans="1:45" x14ac:dyDescent="0.2">
      <c r="A165" s="1" t="str">
        <f t="shared" si="34"/>
        <v/>
      </c>
      <c r="B165" s="35"/>
      <c r="C165" s="36"/>
      <c r="D165" s="37"/>
      <c r="E165" s="37"/>
      <c r="F165" s="38"/>
      <c r="G165" s="39"/>
      <c r="H165" s="38"/>
      <c r="I165" s="38"/>
      <c r="J165" s="38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90"/>
      <c r="AC165" s="88"/>
      <c r="AD165" s="88"/>
      <c r="AE165" s="88"/>
      <c r="AF165" s="41" t="str">
        <f t="shared" si="35"/>
        <v/>
      </c>
      <c r="AH165" s="53" t="str">
        <f t="shared" si="36"/>
        <v/>
      </c>
      <c r="AI165" s="48">
        <f t="shared" si="37"/>
        <v>0</v>
      </c>
      <c r="AJ165" s="44" t="str">
        <f t="shared" si="38"/>
        <v/>
      </c>
      <c r="AK165" s="11" t="str">
        <f t="shared" si="39"/>
        <v/>
      </c>
      <c r="AL165" s="11" t="str">
        <f t="shared" si="40"/>
        <v/>
      </c>
      <c r="AM165" s="46" t="str">
        <f>IF(D165="","",AN2-G165)</f>
        <v/>
      </c>
      <c r="AO165" s="11"/>
      <c r="AP165" s="11"/>
      <c r="AQ165" s="11"/>
      <c r="AR165" s="11"/>
      <c r="AS165" s="11"/>
    </row>
    <row r="166" spans="1:45" x14ac:dyDescent="0.2">
      <c r="A166" s="1" t="str">
        <f t="shared" si="34"/>
        <v/>
      </c>
      <c r="B166" s="35"/>
      <c r="C166" s="36"/>
      <c r="D166" s="37"/>
      <c r="E166" s="37"/>
      <c r="F166" s="38"/>
      <c r="G166" s="39"/>
      <c r="H166" s="38"/>
      <c r="I166" s="38"/>
      <c r="J166" s="38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90"/>
      <c r="AC166" s="88"/>
      <c r="AD166" s="88"/>
      <c r="AE166" s="88"/>
      <c r="AF166" s="41" t="str">
        <f t="shared" si="35"/>
        <v/>
      </c>
      <c r="AH166" s="53" t="str">
        <f t="shared" si="36"/>
        <v/>
      </c>
      <c r="AI166" s="48">
        <f t="shared" si="37"/>
        <v>0</v>
      </c>
      <c r="AJ166" s="44" t="str">
        <f t="shared" si="38"/>
        <v/>
      </c>
      <c r="AK166" s="11" t="str">
        <f t="shared" si="39"/>
        <v/>
      </c>
      <c r="AL166" s="11" t="str">
        <f t="shared" si="40"/>
        <v/>
      </c>
      <c r="AM166" s="46" t="str">
        <f>IF(D166="","",AN2-G166)</f>
        <v/>
      </c>
      <c r="AO166" s="11"/>
      <c r="AP166" s="11"/>
      <c r="AQ166" s="11"/>
      <c r="AR166" s="11"/>
      <c r="AS166" s="11"/>
    </row>
    <row r="167" spans="1:45" ht="13.5" thickBot="1" x14ac:dyDescent="0.25">
      <c r="A167" s="1" t="str">
        <f t="shared" si="34"/>
        <v/>
      </c>
      <c r="B167" s="35"/>
      <c r="C167" s="36"/>
      <c r="D167" s="37"/>
      <c r="E167" s="37"/>
      <c r="F167" s="38"/>
      <c r="G167" s="39"/>
      <c r="H167" s="38"/>
      <c r="I167" s="38"/>
      <c r="J167" s="38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90"/>
      <c r="AC167" s="88"/>
      <c r="AD167" s="88"/>
      <c r="AE167" s="88"/>
      <c r="AF167" s="42" t="str">
        <f t="shared" si="35"/>
        <v/>
      </c>
      <c r="AH167" s="54" t="str">
        <f t="shared" si="36"/>
        <v/>
      </c>
      <c r="AI167" s="48">
        <f t="shared" si="37"/>
        <v>0</v>
      </c>
      <c r="AJ167" s="18" t="str">
        <f t="shared" si="38"/>
        <v/>
      </c>
      <c r="AK167" s="16" t="str">
        <f t="shared" si="39"/>
        <v/>
      </c>
      <c r="AL167" s="16" t="str">
        <f t="shared" si="40"/>
        <v/>
      </c>
      <c r="AM167" s="47" t="str">
        <f>IF(D167="","",AN2-G167)</f>
        <v/>
      </c>
      <c r="AO167" s="11"/>
      <c r="AP167" s="11"/>
      <c r="AQ167" s="11"/>
      <c r="AR167" s="11"/>
      <c r="AS167" s="11"/>
    </row>
    <row r="168" spans="1:45" ht="13.5" thickTop="1" x14ac:dyDescent="0.2">
      <c r="A168" s="11"/>
      <c r="B168" s="11"/>
      <c r="C168" s="25"/>
      <c r="D168" s="26"/>
      <c r="E168" s="26"/>
      <c r="F168" s="25"/>
      <c r="G168" s="25"/>
      <c r="H168" s="25"/>
      <c r="I168" s="25"/>
      <c r="J168" s="25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</row>
    <row r="169" spans="1:45" x14ac:dyDescent="0.2">
      <c r="A169" s="11"/>
      <c r="B169" s="11"/>
      <c r="C169" s="25"/>
      <c r="D169" s="26"/>
      <c r="E169" s="26"/>
      <c r="F169" s="25"/>
      <c r="G169" s="25"/>
      <c r="H169" s="25"/>
      <c r="I169" s="25"/>
      <c r="J169" s="25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</row>
    <row r="170" spans="1:45" x14ac:dyDescent="0.2">
      <c r="A170" s="11"/>
      <c r="B170" s="11"/>
      <c r="C170" s="25"/>
      <c r="D170" s="26"/>
      <c r="E170" s="26"/>
      <c r="F170" s="25"/>
      <c r="G170" s="25"/>
      <c r="H170" s="25"/>
      <c r="I170" s="25"/>
      <c r="J170" s="25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</row>
    <row r="171" spans="1:45" x14ac:dyDescent="0.2">
      <c r="C171" s="25"/>
      <c r="D171" s="26"/>
      <c r="E171" s="26"/>
      <c r="F171" s="25"/>
      <c r="G171" s="25"/>
      <c r="H171" s="25"/>
      <c r="I171" s="25"/>
      <c r="J171" s="25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</row>
    <row r="172" spans="1:45" x14ac:dyDescent="0.2">
      <c r="C172" s="25"/>
      <c r="D172" s="26"/>
      <c r="E172" s="26"/>
      <c r="F172" s="25"/>
      <c r="G172" s="25"/>
      <c r="H172" s="25"/>
      <c r="I172" s="25"/>
      <c r="J172" s="25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</row>
    <row r="173" spans="1:45" x14ac:dyDescent="0.2">
      <c r="C173" s="25"/>
      <c r="D173" s="26"/>
      <c r="E173" s="26"/>
      <c r="F173" s="25"/>
      <c r="G173" s="25"/>
      <c r="H173" s="25"/>
      <c r="I173" s="25"/>
      <c r="J173" s="25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</row>
    <row r="174" spans="1:45" x14ac:dyDescent="0.2">
      <c r="C174" s="25"/>
      <c r="D174" s="26"/>
      <c r="E174" s="26"/>
      <c r="F174" s="25"/>
      <c r="G174" s="25"/>
      <c r="H174" s="25"/>
      <c r="I174" s="25"/>
      <c r="J174" s="25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</row>
    <row r="175" spans="1:45" x14ac:dyDescent="0.2">
      <c r="C175" s="25"/>
      <c r="D175" s="26"/>
      <c r="E175" s="26"/>
      <c r="F175" s="25"/>
      <c r="G175" s="25"/>
      <c r="H175" s="25"/>
      <c r="I175" s="25"/>
      <c r="J175" s="25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</row>
    <row r="176" spans="1:45" x14ac:dyDescent="0.2">
      <c r="C176" s="25"/>
      <c r="D176" s="26"/>
      <c r="E176" s="26"/>
      <c r="F176" s="25"/>
      <c r="G176" s="25"/>
      <c r="H176" s="25"/>
      <c r="I176" s="25"/>
      <c r="J176" s="25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</row>
    <row r="177" spans="3:31" x14ac:dyDescent="0.2">
      <c r="C177" s="25"/>
      <c r="D177" s="26"/>
      <c r="E177" s="26"/>
      <c r="F177" s="25"/>
      <c r="G177" s="25"/>
      <c r="H177" s="25"/>
      <c r="I177" s="25"/>
      <c r="J177" s="25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</row>
    <row r="178" spans="3:31" x14ac:dyDescent="0.2">
      <c r="C178" s="25"/>
      <c r="D178" s="26"/>
      <c r="E178" s="26"/>
      <c r="F178" s="25"/>
      <c r="G178" s="25"/>
      <c r="H178" s="25"/>
      <c r="I178" s="25"/>
      <c r="J178" s="25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</row>
    <row r="179" spans="3:31" x14ac:dyDescent="0.2">
      <c r="C179" s="25"/>
      <c r="D179" s="26"/>
      <c r="E179" s="26"/>
      <c r="F179" s="25"/>
      <c r="G179" s="25"/>
      <c r="H179" s="25"/>
      <c r="I179" s="25"/>
      <c r="J179" s="25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</row>
    <row r="180" spans="3:31" x14ac:dyDescent="0.2">
      <c r="C180" s="25"/>
      <c r="D180" s="26"/>
      <c r="E180" s="26"/>
      <c r="F180" s="25"/>
      <c r="G180" s="25"/>
      <c r="H180" s="25"/>
      <c r="I180" s="25"/>
      <c r="J180" s="25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</row>
    <row r="181" spans="3:31" x14ac:dyDescent="0.2">
      <c r="C181" s="25"/>
      <c r="D181" s="26"/>
      <c r="E181" s="26"/>
      <c r="F181" s="25"/>
      <c r="G181" s="25"/>
      <c r="H181" s="25"/>
      <c r="I181" s="25"/>
      <c r="J181" s="25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</row>
    <row r="182" spans="3:31" x14ac:dyDescent="0.2">
      <c r="C182" s="25"/>
      <c r="D182" s="26"/>
      <c r="E182" s="26"/>
      <c r="F182" s="25"/>
      <c r="G182" s="25"/>
      <c r="H182" s="25"/>
      <c r="I182" s="25"/>
      <c r="J182" s="25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</row>
    <row r="183" spans="3:31" x14ac:dyDescent="0.2">
      <c r="C183" s="25"/>
      <c r="D183" s="26"/>
      <c r="E183" s="26"/>
      <c r="F183" s="25"/>
      <c r="G183" s="25"/>
      <c r="H183" s="25"/>
      <c r="I183" s="25"/>
      <c r="J183" s="25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</row>
    <row r="184" spans="3:31" x14ac:dyDescent="0.2">
      <c r="C184" s="25"/>
      <c r="D184" s="26"/>
      <c r="E184" s="26"/>
      <c r="F184" s="25"/>
      <c r="G184" s="25"/>
      <c r="H184" s="25"/>
      <c r="I184" s="25"/>
      <c r="J184" s="25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</row>
    <row r="185" spans="3:31" x14ac:dyDescent="0.2">
      <c r="C185" s="25"/>
      <c r="D185" s="26"/>
      <c r="E185" s="26"/>
      <c r="F185" s="25"/>
      <c r="G185" s="25"/>
      <c r="H185" s="25"/>
      <c r="I185" s="25"/>
      <c r="J185" s="25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</row>
    <row r="186" spans="3:31" x14ac:dyDescent="0.2">
      <c r="C186" s="25"/>
      <c r="D186" s="26"/>
      <c r="E186" s="26"/>
      <c r="F186" s="25"/>
      <c r="G186" s="25"/>
      <c r="H186" s="25"/>
      <c r="I186" s="25"/>
      <c r="J186" s="25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</row>
    <row r="187" spans="3:31" x14ac:dyDescent="0.2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</row>
    <row r="188" spans="3:31" x14ac:dyDescent="0.2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</row>
  </sheetData>
  <sheetProtection selectLockedCells="1"/>
  <dataConsolidate function="product"/>
  <customSheetViews>
    <customSheetView guid="{6B2EDE81-1AB8-45F7-BAC6-DB4F9F41BEC1}" scale="49" showPageBreaks="1" showGridLines="0" fitToPage="1" printArea="1" view="pageBreakPreview" showRuler="0">
      <selection sqref="A1:AF77"/>
      <pageMargins left="0.11" right="0.49" top="1.1399999999999999" bottom="0.14000000000000001" header="0.14000000000000001" footer="0.13"/>
      <pageSetup paperSize="9" scale="62" fitToHeight="2" orientation="landscape" horizontalDpi="4294967294" verticalDpi="200" r:id="rId1"/>
      <headerFooter alignWithMargins="0">
        <oddHeader>&amp;L&amp;G&amp;C&amp;"Arial,Grassetto"&amp;18 10° Meeting di nuoto " Città di Chiaravalle " 
Piscina Comunale di Chiaravalle
Domenica 22 marzo 2009&amp;R&amp;G</oddHeader>
      </headerFooter>
    </customSheetView>
  </customSheetViews>
  <mergeCells count="38">
    <mergeCell ref="AR9:AS9"/>
    <mergeCell ref="AO2:AS2"/>
    <mergeCell ref="AO8:AQ8"/>
    <mergeCell ref="AR8:AS8"/>
    <mergeCell ref="K1:AF1"/>
    <mergeCell ref="K2:AF2"/>
    <mergeCell ref="K3:AF3"/>
    <mergeCell ref="K4:AF4"/>
    <mergeCell ref="AH1:AS1"/>
    <mergeCell ref="AO3:AQ7"/>
    <mergeCell ref="AR3:AS7"/>
    <mergeCell ref="K8:AE8"/>
    <mergeCell ref="V6:AE6"/>
    <mergeCell ref="AJ8:AM8"/>
    <mergeCell ref="AN3:AN10"/>
    <mergeCell ref="AJ9:AL9"/>
    <mergeCell ref="AH3:AI7"/>
    <mergeCell ref="V7:AE7"/>
    <mergeCell ref="E8:I8"/>
    <mergeCell ref="J8:J9"/>
    <mergeCell ref="C3:E3"/>
    <mergeCell ref="E6:J6"/>
    <mergeCell ref="AO9:AQ9"/>
    <mergeCell ref="AJ3:AM7"/>
    <mergeCell ref="B10:C10"/>
    <mergeCell ref="E9:G9"/>
    <mergeCell ref="H9:I9"/>
    <mergeCell ref="K6:U6"/>
    <mergeCell ref="K7:U7"/>
    <mergeCell ref="C4:E4"/>
    <mergeCell ref="A1:B4"/>
    <mergeCell ref="A6:C8"/>
    <mergeCell ref="A9:C9"/>
    <mergeCell ref="C1:E1"/>
    <mergeCell ref="C2:E2"/>
    <mergeCell ref="AH2:AM2"/>
    <mergeCell ref="F7:J7"/>
    <mergeCell ref="AH8:AI8"/>
  </mergeCells>
  <phoneticPr fontId="5" type="noConversion"/>
  <conditionalFormatting sqref="AF11:AF167">
    <cfRule type="expression" dxfId="4" priority="1" stopIfTrue="1">
      <formula>AF11&lt;&gt;AI11</formula>
    </cfRule>
    <cfRule type="expression" dxfId="3" priority="2" stopIfTrue="1">
      <formula>AH11=1</formula>
    </cfRule>
  </conditionalFormatting>
  <conditionalFormatting sqref="A9:C9">
    <cfRule type="cellIs" dxfId="2" priority="5" stopIfTrue="1" operator="greaterThan">
      <formula>0</formula>
    </cfRule>
  </conditionalFormatting>
  <conditionalFormatting sqref="AH11:AH167">
    <cfRule type="cellIs" dxfId="1" priority="4" stopIfTrue="1" operator="greaterThan">
      <formula>0</formula>
    </cfRule>
  </conditionalFormatting>
  <conditionalFormatting sqref="A6:C8">
    <cfRule type="expression" dxfId="0" priority="13" stopIfTrue="1">
      <formula>IF(SUM($AH$11:$AH$167)&gt;0,TRUE,0)</formula>
    </cfRule>
  </conditionalFormatting>
  <dataValidations xWindow="578" yWindow="177" count="18">
    <dataValidation type="textLength" errorStyle="warning" operator="equal" allowBlank="1" showErrorMessage="1" errorTitle="Errore inserimento dati!!" error="Inserire solo tre caratteri per la nazionalità._x000a_               Es: Italia --&gt;  ITA_x000a_        ---  Vedi nota numero 4  ---" sqref="H12:H167">
      <formula1>3</formula1>
    </dataValidation>
    <dataValidation type="textLength" errorStyle="warning" operator="equal" allowBlank="1" showErrorMessage="1" errorTitle="Errore di compilazione!!" error="Inserire solo la parte alfabetica del codice SENZA SEGNI._x000a_La parte numerica nella cella accanto." promptTitle=" Informazioni di compilazione!!" prompt=" Inserire la parte alfabetica del codici:_x000a_        in MAR-2356 scrivere MAR _x000a_        --- Vedi note numero 1 ---" sqref="B12:B167">
      <formula1>3</formula1>
    </dataValidation>
    <dataValidation type="whole" errorStyle="warning" allowBlank="1" showErrorMessage="1" errorTitle="Errore di inserimento!!!" error="Inserire solo la parte numerica del codice: in MAR-12356 inserire 12356_x000a_             --- Vedi nota 2 ---" sqref="C12:C167">
      <formula1>0</formula1>
      <formula2>999999</formula2>
    </dataValidation>
    <dataValidation type="textLength" errorStyle="warning" operator="equal" allowBlank="1" showInputMessage="1" showErrorMessage="1" errorTitle="INSERIRE SOLO PARTE ALFABETICA" error="LA PARTE NUMERICA VA NELLA CELLA ACCANTO" promptTitle="INSERIRE SOLO PARTE ALFABETICA" sqref="E7">
      <formula1>3</formula1>
    </dataValidation>
    <dataValidation type="textLength" operator="equal" allowBlank="1" showInputMessage="1" showErrorMessage="1" errorTitle="Errore di compilazione!!" error="Inserire solo la parte alfabetica del codice SENZA SEGNI._x000a_La parte numerica nella cella accanto." promptTitle=" Informazioni di compilazione!!" prompt="Inserire parte alfabetica del codice._x000a_Es: MAR-2356 --&gt;MAR senza SEGNI_x000a_     --- Vedi note numero 2 ---" sqref="B11">
      <formula1>3</formula1>
    </dataValidation>
    <dataValidation type="whole" errorStyle="warning" allowBlank="1" showInputMessage="1" showErrorMessage="1" errorTitle="Inserimento errato!!!" error="Inserire solo la parte numerica del codice: in MAR-12356 inserire 12356_x000a_             --- Vedi nota 1 ---" promptTitle=" Informazioni di compilazione!!" prompt="Inserire parte numerica del codice._x000a_Es: MAR-2356 --&gt;2356 senza SEGNI_x000a_     --- Vedi note numero 2 ---" sqref="C11">
      <formula1>0</formula1>
      <formula2>999999</formula2>
    </dataValidation>
    <dataValidation type="whole" allowBlank="1" showInputMessage="1" showErrorMessage="1" errorTitle="Errore di inserimento" error="Inserire solo 4 cifre per l'anno." promptTitle="Note inserimento." prompt="Inserire solo le 4 cifre dell'anno._x000a_Vedi nota -- 3 --" sqref="G11">
      <formula1>YEAR(TODAY())-100</formula1>
      <formula2>YEAR(TODAY())-2</formula2>
    </dataValidation>
    <dataValidation type="textLength" errorStyle="warning" operator="equal" allowBlank="1" showInputMessage="1" showErrorMessage="1" errorTitle="Errore inserimento dati!!" error="Inserire solo tre caratteri per la nazionalità._x000a_               Es: Italia --&gt;  ITA_x000a_        ---  Vedi nota numero 4  ---" promptTitle="Compilazione FACOLTATIVA!!" prompt="Inserire solo tre caratteri per la nazionalità. Es: Italia --&gt;  ITA_x000a_  ---  Vedi nota numero 4  ---" sqref="H11">
      <formula1>3</formula1>
    </dataValidation>
    <dataValidation type="list" allowBlank="1" showErrorMessage="1" errorTitle="CODICE CATEGORIA ERRATO" error="VERIFICARE CORRISPONDENZA CON TABELLA CATEGORIE" sqref="I12:I167">
      <formula1>$K$5:$Y$5</formula1>
    </dataValidation>
    <dataValidation type="list" allowBlank="1" showInputMessage="1" showErrorMessage="1" errorTitle="CODICE CATEGORIA ERRATO" error="VERIFICARE CORRISPONDENZA CON TABELLA CATEGORIE" promptTitle="INSERIRE CODICE CATEGORIA" prompt="&lt;&lt; VEDI TABELLA CATEGORIE &gt;&gt;" sqref="I11">
      <formula1>$K$5:$Y$5</formula1>
    </dataValidation>
    <dataValidation type="whole" errorStyle="information" allowBlank="1" showInputMessage="1" showErrorMessage="1" errorTitle="PROBABILE ERRORE INSERIMENTO" error="TEMPO NON CONGRUO CON LA GARA_x000a_ OPPURE INSERIMENTO DATI ERRATI_x000a__x000a_ PER SENZA TEMPO (ST) SCEGLIERE &quot;OK&quot;_x000a__x000a_LEGGERE LE NOTE 5 E 6 IN TESTA MODULO" sqref="P11:P167">
      <formula1>100000</formula1>
      <formula2>590000</formula2>
    </dataValidation>
    <dataValidation type="whole" errorStyle="information" allowBlank="1" showErrorMessage="1" errorTitle="PROBABILE ERRORE INSERIMENTO" error="TEMPO NON CONGRUO CON LA GARA_x000a_ OPPURE INSERIMENTO DATI ERRATI_x000a__x000a_ PER SENZA TEMPO (ST) SCEGLIERE &quot;OK&quot;_x000a__x000a_LEGGERE LE NOTE 5 E 6 IN TESTA MODULO" sqref="AA11:AA167 M11:M167 S11:S167 V11:V167 AC11:AC167 Y11:Y167">
      <formula1>12000</formula1>
      <formula2>60000</formula2>
    </dataValidation>
    <dataValidation type="whole" errorStyle="information" allowBlank="1" showErrorMessage="1" errorTitle="PROBABILE ERRORE INSERIMENTO" error="TEMPO NON CONGRUO CON LA GARA_x000a_ OPPURE INSERIMENTO DATI ERRATI_x000a__x000a_ PER SENZA TEMPO (ST) SCEGLIERE &quot;OK&quot;_x000a__x000a_LEGGERE LE NOTE 5 E 6 IN TESTA MODULO" sqref="AB11:AB167 AD11:AE167 N11:N167">
      <formula1>24000</formula1>
      <formula2>120000</formula2>
    </dataValidation>
    <dataValidation type="whole" errorStyle="information" allowBlank="1" showInputMessage="1" showErrorMessage="1" errorTitle="PROBABILE ERRORE INSERIMENTO" error="TEMPO NON CONGRUO CON LA GARA_x000a_ OPPURE INSERIMENTO DATI ERRATI_x000a__x000a_ PER SENZA TEMPO (ST) SCEGLIERE &quot;OK&quot;_x000a__x000a_LEGGERE LE NOTE 5 E 6 IN TESTA MODULO" sqref="O11:O167">
      <formula1>52000</formula1>
      <formula2>200000</formula2>
    </dataValidation>
    <dataValidation type="list" allowBlank="1" showErrorMessage="1" errorTitle="Errore inserimento!" error="Inserier solo F per femmina_x000a_o M per maschio" sqref="F11:F167">
      <formula1>$Z$5:$AB$5</formula1>
    </dataValidation>
    <dataValidation type="whole" errorStyle="information" allowBlank="1" showErrorMessage="1" errorTitle="PROBABILE ERRORE INSERIMENTO" error="TEMPO NON CONGRUO CON LA GARA_x000a_ OPPURE INSERIMENTO DATI ERRATI_x000a__x000a_ PER SENZA TEMPO (ST) SCEGLIERE &quot;OK&quot;_x000a__x000a_LEGGERE LE NOTE 5 E 6 IN TESTA MODULO" sqref="W11:W167 K11:K167 Q11:Q167 T11:T167">
      <formula1>2000</formula1>
      <formula2>13000</formula2>
    </dataValidation>
    <dataValidation type="whole" errorStyle="information" allowBlank="1" showErrorMessage="1" errorTitle="PROBABILE ERRORE INSERIMENTO" error="TEMPO NON CONGRUO CON LA GARA_x000a_ OPPURE INSERIMENTO DATI ERRATI_x000a__x000a_ PER SENZA TEMPO (ST) SCEGLIERE &quot;OK&quot;_x000a__x000a_LEGGERE LE NOTE 5 E 6 IN TESTA MODULO" sqref="Z11:Z167 X11:X167 U11:U167 R11:R167 L11:L167">
      <formula1>4000</formula1>
      <formula2>40000</formula2>
    </dataValidation>
    <dataValidation type="whole" allowBlank="1" showErrorMessage="1" errorTitle="Verifica l'anno inserito!!" error="Deve avere 4 cifre" sqref="G12:G167">
      <formula1>YEAR(TODAY())-100</formula1>
      <formula2>YEAR(TODAY())-2</formula2>
    </dataValidation>
  </dataValidations>
  <pageMargins left="0.11811023622047245" right="0" top="1.0236220472440944" bottom="0.31496062992125984" header="0.15748031496062992" footer="0"/>
  <pageSetup paperSize="9" scale="61" fitToHeight="4" orientation="landscape" horizontalDpi="4294967294" verticalDpi="200" r:id="rId2"/>
  <headerFooter alignWithMargins="0">
    <oddHeader>&amp;L&amp;G&amp;C&amp;"Arial,Grassetto"&amp;16&amp;F&amp;R&amp;G</oddHeader>
    <oddFooter>&amp;CElaborazione dati a cura della Federazione Cronometristi Italiana</oddFooter>
  </headerFooter>
  <cellWatches>
    <cellWatch r="I11"/>
    <cellWatch r="B11"/>
  </cellWatche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5</vt:i4>
      </vt:variant>
    </vt:vector>
  </HeadingPairs>
  <TitlesOfParts>
    <vt:vector size="6" baseType="lpstr">
      <vt:lpstr>Modulo Iscrizioni</vt:lpstr>
      <vt:lpstr>Anno</vt:lpstr>
      <vt:lpstr>'Modulo Iscrizioni'!Area_stampa</vt:lpstr>
      <vt:lpstr>Categorie</vt:lpstr>
      <vt:lpstr>Sesso</vt:lpstr>
      <vt:lpstr>'Modulo Iscrizioni'!Titoli_stampa</vt:lpstr>
    </vt:vector>
  </TitlesOfParts>
  <Company>F.I.Cr.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Modulo Iscrizioni</dc:title>
  <dc:subject>Modulo Iscrizioni</dc:subject>
  <dc:creator>Cristian Roberti</dc:creator>
  <cp:keywords>ficr</cp:keywords>
  <dc:description>Vers. 2015-02</dc:description>
  <cp:lastModifiedBy>Pulici</cp:lastModifiedBy>
  <cp:lastPrinted>2015-01-30T13:20:48Z</cp:lastPrinted>
  <dcterms:created xsi:type="dcterms:W3CDTF">2008-01-25T23:33:31Z</dcterms:created>
  <dcterms:modified xsi:type="dcterms:W3CDTF">2015-06-12T12:56:48Z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gomento">
    <vt:lpwstr>CronosPU</vt:lpwstr>
  </property>
  <property fmtid="{D5CDD505-2E9C-101B-9397-08002B2CF9AE}" pid="3" name="Riferimento">
    <vt:lpwstr>CronosPU</vt:lpwstr>
  </property>
  <property fmtid="{D5CDD505-2E9C-101B-9397-08002B2CF9AE}" pid="4" name="Autore">
    <vt:lpwstr>CronosPU</vt:lpwstr>
  </property>
</Properties>
</file>